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15"/>
  <workbookPr/>
  <mc:AlternateContent xmlns:mc="http://schemas.openxmlformats.org/markup-compatibility/2006">
    <mc:Choice Requires="x15">
      <x15ac:absPath xmlns:x15ac="http://schemas.microsoft.com/office/spreadsheetml/2010/11/ac" url="C:\Users\lilih\OneDrive\Documentos\Mujer\Seguimiento\2026\Marzo\"/>
    </mc:Choice>
  </mc:AlternateContent>
  <xr:revisionPtr revIDLastSave="1" documentId="13_ncr:1_{CF55A1D7-8C5F-4545-91EE-31A49F22D207}" xr6:coauthVersionLast="47" xr6:coauthVersionMax="47" xr10:uidLastSave="{45573250-218B-477C-BECD-077D43694399}"/>
  <bookViews>
    <workbookView xWindow="-120" yWindow="-120" windowWidth="29040" windowHeight="15720" firstSheet="4" activeTab="4" xr2:uid="{00000000-000D-0000-FFFF-FFFF00000000}"/>
  </bookViews>
  <sheets>
    <sheet name="Instructivo" sheetId="48" state="hidden" r:id="rId1"/>
    <sheet name="ACTIVIDAD_1" sheetId="20" r:id="rId2"/>
    <sheet name="ACTIVIDAD_2" sheetId="49" r:id="rId3"/>
    <sheet name="ACTIVIDAD_3" sheetId="50" r:id="rId4"/>
    <sheet name="META_PDD" sheetId="38" r:id="rId5"/>
    <sheet name="PRODUCTO_MGA" sheetId="47" r:id="rId6"/>
    <sheet name="TERRITORIALIZACIÓN" sheetId="41" r:id="rId7"/>
    <sheet name="PMR" sheetId="46" r:id="rId8"/>
    <sheet name="CONTROL DE CAMBIOS" sheetId="40" r:id="rId9"/>
  </sheets>
  <definedNames>
    <definedName name="_xlnm._FilterDatabase" localSheetId="7" hidden="1">PMR!$A$12:$AW$14</definedName>
    <definedName name="_xlnm.Print_Area" localSheetId="1">ACTIVIDAD_1!$A$1:$O$126</definedName>
    <definedName name="_xlnm.Print_Area" localSheetId="2">ACTIVIDAD_2!$A$1:$O$120</definedName>
    <definedName name="_xlnm.Print_Area" localSheetId="3">ACTIVIDAD_3!$A$1:$O$126</definedName>
    <definedName name="_xlnm.Print_Area" localSheetId="8">'CONTROL DE CAMBIOS'!$A$1:$H$36</definedName>
    <definedName name="_xlnm.Print_Area" localSheetId="4">META_PDD!$A$6:$X$72</definedName>
    <definedName name="_xlnm.Print_Area" localSheetId="7">PMR!$A$1:$AX$15</definedName>
    <definedName name="_xlnm.Print_Area" localSheetId="5">PRODUCTO_MGA!$A$1:$M$42</definedName>
    <definedName name="_xlnm.Print_Area" localSheetId="6">TERRITORIALIZACIÓN!$A$1:$AG$68</definedName>
    <definedName name="condicion" localSheetId="3">#REF!</definedName>
    <definedName name="condicion">#REF!</definedName>
    <definedName name="edad" localSheetId="3">#REF!</definedName>
    <definedName name="edad">#REF!</definedName>
    <definedName name="etnias" localSheetId="3">#REF!</definedName>
    <definedName name="etnias">#REF!</definedName>
    <definedName name="frecuencia" localSheetId="3">#REF!</definedName>
    <definedName name="frecuencia">#REF!</definedName>
    <definedName name="genero" localSheetId="3">#REF!</definedName>
    <definedName name="genero">#REF!</definedName>
    <definedName name="INDICADOR" localSheetId="3">#REF!</definedName>
    <definedName name="INDICADOR">#REF!</definedName>
    <definedName name="localidad" localSheetId="3">#REF!</definedName>
    <definedName name="localidad">#REF!</definedName>
    <definedName name="metas" localSheetId="3">#REF!</definedName>
    <definedName name="metas">#REF!</definedName>
    <definedName name="objetivoest" localSheetId="3">#REF!</definedName>
    <definedName name="objetivoest">#REF!</definedName>
    <definedName name="objetivos" localSheetId="3">#REF!</definedName>
    <definedName name="objetivos">#REF!</definedName>
    <definedName name="pmr" localSheetId="3">#REF!</definedName>
    <definedName name="pmr">#REF!</definedName>
    <definedName name="responsable" localSheetId="3">#REF!</definedName>
    <definedName name="responsable">#REF!</definedName>
    <definedName name="SUBSECRETARIA" localSheetId="3">#REF!</definedName>
    <definedName name="SUBSECRETARIA">#REF!</definedName>
    <definedName name="subsecretarias" localSheetId="3">#REF!</definedName>
    <definedName name="subsecretarias">#REF!</definedName>
    <definedName name="tactividad" localSheetId="3">#REF!</definedName>
    <definedName name="tactividad">#REF!</definedName>
    <definedName name="tcalculo" localSheetId="3">#REF!</definedName>
    <definedName name="tcalculo">#REF!</definedName>
    <definedName name="tindicador" localSheetId="3">#REF!</definedName>
    <definedName name="tindicador">#REF!</definedName>
    <definedName name="tipometa" localSheetId="3">#REF!</definedName>
    <definedName name="tipometa">#REF!</definedName>
    <definedName name="tmeta" localSheetId="3">#REF!</definedName>
    <definedName name="tmeta">#REF!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30" roundtripDataChecksum="xVYwB3UHdHZoYLlS7FHKLwAp3fKOqHG7zICvfbN6ofQ="/>
    </ext>
  </extLst>
</workbook>
</file>

<file path=xl/calcChain.xml><?xml version="1.0" encoding="utf-8"?>
<calcChain xmlns="http://schemas.openxmlformats.org/spreadsheetml/2006/main">
  <c r="AW14" i="46" l="1"/>
  <c r="B116" i="20" l="1"/>
  <c r="B62" i="20" l="1"/>
  <c r="AV14" i="46" l="1"/>
  <c r="N29" i="50" l="1"/>
  <c r="N28" i="50"/>
  <c r="N27" i="50"/>
  <c r="C62" i="50" l="1"/>
  <c r="C62" i="49"/>
  <c r="C52" i="38" l="1"/>
  <c r="C62" i="20"/>
  <c r="U26" i="49"/>
  <c r="N26" i="20"/>
  <c r="I116" i="20"/>
  <c r="B52" i="38" l="1"/>
  <c r="G26" i="38"/>
  <c r="B116" i="50" l="1"/>
  <c r="B62" i="50"/>
  <c r="N26" i="50"/>
  <c r="N25" i="50"/>
  <c r="N24" i="50"/>
  <c r="B62" i="49"/>
  <c r="N29" i="49" l="1"/>
  <c r="N28" i="49"/>
  <c r="N27" i="49"/>
  <c r="N26" i="49"/>
  <c r="N25" i="49"/>
  <c r="N24" i="49"/>
  <c r="I116" i="50"/>
  <c r="H116" i="50"/>
  <c r="G116" i="50"/>
  <c r="F116" i="50"/>
  <c r="E116" i="50"/>
  <c r="D116" i="50"/>
  <c r="C116" i="50"/>
  <c r="B34" i="50"/>
  <c r="O29" i="50"/>
  <c r="O28" i="50"/>
  <c r="O26" i="50"/>
  <c r="O25" i="50"/>
  <c r="I116" i="49"/>
  <c r="H116" i="49"/>
  <c r="G116" i="49"/>
  <c r="F116" i="49"/>
  <c r="E116" i="49"/>
  <c r="D116" i="49"/>
  <c r="C116" i="49"/>
  <c r="B116" i="49"/>
  <c r="B34" i="49"/>
  <c r="O25" i="49" l="1"/>
  <c r="O26" i="49"/>
  <c r="N29" i="20" l="1"/>
  <c r="N28" i="20"/>
  <c r="N27" i="20"/>
  <c r="O28" i="20" l="1"/>
  <c r="O29" i="20"/>
  <c r="B34" i="20" l="1"/>
  <c r="C116" i="20" l="1"/>
  <c r="D116" i="20"/>
  <c r="E116" i="20"/>
  <c r="F116" i="20"/>
  <c r="G116" i="20"/>
  <c r="H116" i="20"/>
  <c r="N25" i="20" l="1"/>
  <c r="N24" i="20" l="1"/>
  <c r="O25" i="20" s="1"/>
  <c r="O26" i="20"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Liliana Andrea Hernandez</author>
  </authors>
  <commentList>
    <comment ref="F79" authorId="0" shapeId="0" xr:uid="{00000000-0006-0000-0100-000006000000}">
      <text>
        <r>
          <rPr>
            <b/>
            <sz val="9"/>
            <color indexed="81"/>
            <rFont val="Tahoma"/>
            <family val="2"/>
          </rPr>
          <t>Liliana Andrea Hernandez:</t>
        </r>
        <r>
          <rPr>
            <sz val="9"/>
            <color indexed="81"/>
            <rFont val="Tahoma"/>
            <family val="2"/>
          </rPr>
          <t xml:space="preserve">
La carpeta esta vacia</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Liliana Andrea Hernandez</author>
  </authors>
  <commentList>
    <comment ref="F41" authorId="0" shapeId="0" xr:uid="{00000000-0006-0000-0200-000001000000}">
      <text>
        <r>
          <rPr>
            <b/>
            <sz val="9"/>
            <color indexed="81"/>
            <rFont val="Tahoma"/>
            <family val="2"/>
          </rPr>
          <t>Liliana Andrea Hernandez:</t>
        </r>
        <r>
          <rPr>
            <sz val="9"/>
            <color indexed="81"/>
            <rFont val="Tahoma"/>
            <family val="2"/>
          </rPr>
          <t xml:space="preserve">
Revisar la cifra de 457.230 porque esta es solo del mes de febrero y no acumulada</t>
        </r>
      </text>
    </comment>
    <comment ref="F74" authorId="0" shapeId="0" xr:uid="{00000000-0006-0000-0200-000003000000}">
      <text>
        <r>
          <rPr>
            <b/>
            <sz val="9"/>
            <color indexed="81"/>
            <rFont val="Tahoma"/>
            <family val="2"/>
          </rPr>
          <t>Liliana Andrea Hernandez:</t>
        </r>
        <r>
          <rPr>
            <sz val="9"/>
            <color indexed="81"/>
            <rFont val="Tahoma"/>
            <family val="2"/>
          </rPr>
          <t xml:space="preserve">
Ajustar a febrero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Liliana Andrea Hernandez</author>
  </authors>
  <commentList>
    <comment ref="D31" authorId="0" shapeId="0" xr:uid="{00000000-0006-0000-0400-000001000000}">
      <text>
        <r>
          <rPr>
            <b/>
            <sz val="9"/>
            <color indexed="81"/>
            <rFont val="Tahoma"/>
            <family val="2"/>
          </rPr>
          <t>Liliana Andrea Hernandez:</t>
        </r>
        <r>
          <rPr>
            <sz val="9"/>
            <color indexed="81"/>
            <rFont val="Tahoma"/>
            <family val="2"/>
          </rPr>
          <t xml:space="preserve">
Revisar el porcentaje de avance dado que ponen 8,3</t>
        </r>
      </text>
    </comment>
    <comment ref="D33" authorId="0" shapeId="0" xr:uid="{00000000-0006-0000-0400-000002000000}">
      <text>
        <r>
          <rPr>
            <b/>
            <sz val="9"/>
            <color indexed="81"/>
            <rFont val="Tahoma"/>
            <family val="2"/>
          </rPr>
          <t>Liliana Andrea Hernandez:</t>
        </r>
        <r>
          <rPr>
            <sz val="9"/>
            <color indexed="81"/>
            <rFont val="Tahoma"/>
            <family val="2"/>
          </rPr>
          <t xml:space="preserve">
Revisar la cifra de la actualziación de contenidos en la página web, dado que es diferente a lo reportado en la actividad 2</t>
        </r>
      </text>
    </comment>
  </commentList>
</comments>
</file>

<file path=xl/sharedStrings.xml><?xml version="1.0" encoding="utf-8"?>
<sst xmlns="http://schemas.openxmlformats.org/spreadsheetml/2006/main" count="1736" uniqueCount="420">
  <si>
    <t>PROGRAMACIÓN, ACTUALIZACIÓN  Y SEGUIMIENTO PLAN DE ACCIÓN DE PROYECTOS DE INVERSIÓN</t>
  </si>
  <si>
    <t>ENCABEZADO DE TODAS LAS HOJAS</t>
  </si>
  <si>
    <t>ITEM</t>
  </si>
  <si>
    <t xml:space="preserve">DESCRIPCIÓN </t>
  </si>
  <si>
    <t>NOMBRE DEL PROYECTO</t>
  </si>
  <si>
    <t>En este campo se diligencia el nombre del proyecto de inversión como se encuentra en la ficha EBI-D y en la ficha MGA de formulación.</t>
  </si>
  <si>
    <t>PERIODO REPORTADO</t>
  </si>
  <si>
    <t>En este campo se marca con "X"  el mes al cual corresponde el reporte de seguimiento</t>
  </si>
  <si>
    <t>TIPO DE REPORTE</t>
  </si>
  <si>
    <r>
      <t xml:space="preserve">En este campo se selecciona según aplique.
</t>
    </r>
    <r>
      <rPr>
        <b/>
        <sz val="11"/>
        <color rgb="FF000000"/>
        <rFont val="Arial"/>
        <family val="2"/>
      </rPr>
      <t xml:space="preserve">Programación: </t>
    </r>
    <r>
      <rPr>
        <sz val="11"/>
        <color rgb="FF000000"/>
        <rFont val="Arial"/>
        <family val="2"/>
      </rPr>
      <t xml:space="preserve">Corresponde al proceso de formulación del plan de acción de proyectos de inversión, el cual se realiza una vez por vigencia. 
</t>
    </r>
    <r>
      <rPr>
        <b/>
        <sz val="11"/>
        <color rgb="FF000000"/>
        <rFont val="Arial"/>
        <family val="2"/>
      </rPr>
      <t xml:space="preserve">Actualización: </t>
    </r>
    <r>
      <rPr>
        <sz val="11"/>
        <color rgb="FF000000"/>
        <rFont val="Arial"/>
        <family val="2"/>
      </rPr>
      <t xml:space="preserve">Corresponde al proceso mediante el cual la gerencia del proyecto modifica o ajusta la información contenida en el plan de acción de proyectos de inversión
</t>
    </r>
    <r>
      <rPr>
        <b/>
        <sz val="11"/>
        <color rgb="FF000000"/>
        <rFont val="Arial"/>
        <family val="2"/>
      </rPr>
      <t xml:space="preserve">Seguimiento: </t>
    </r>
    <r>
      <rPr>
        <sz val="11"/>
        <color rgb="FF000000"/>
        <rFont val="Arial"/>
        <family val="2"/>
      </rPr>
      <t xml:space="preserve">Corresponde al proceso de reporte de avance de las actividades, tareas, meta PDD, producto MGA, territorialización y PMR de acuerdo con la programación. </t>
    </r>
  </si>
  <si>
    <t xml:space="preserve">HOJA ACTIVIDAD </t>
  </si>
  <si>
    <t>ACTIVIDAD DEL PROYECTO</t>
  </si>
  <si>
    <t>En este campo se diligencia el nombre de la actividad del proyecto de inversión, como se encuentra registrada tanto en la ficha MGA como en la ficha EBI-D del proyecto de inversión</t>
  </si>
  <si>
    <t>PRODUCTO MGA</t>
  </si>
  <si>
    <t>En este campo se diligencia el nombre del producto registrado en la ficha MGA, asociado a la actividad correspondiente del proyecto de inversión.</t>
  </si>
  <si>
    <t>INDICADOR ACTIVIDAD</t>
  </si>
  <si>
    <t>En este campo se diligencia el nombre del indicador que se estableció para la actividad correspondiente, debe ser coherente con lo registrado en la hoja de vida de vida de indicadores.</t>
  </si>
  <si>
    <t>OBJETIVO ESTRATÉGICO</t>
  </si>
  <si>
    <t xml:space="preserve">En este campo se diligencia el nombre del Objetivo Estratégico establecido en la estructura Plan de Desarrollo vigente, bajo la cual se encuentra articulado el proyecto de inversión </t>
  </si>
  <si>
    <t>PROGRAMA</t>
  </si>
  <si>
    <t xml:space="preserve">En este campo se diligencia el nombre del Programa de acuerdo con la la estructura Plan de Desarrollo vigente, bajo la cual se encuentra articulado el proyecto de inversión </t>
  </si>
  <si>
    <t>META PDD</t>
  </si>
  <si>
    <t>En este campo se diligencia el nombre de la meta Plan de Desarrollo vigente, al cual se encuentra articulada la actividad correspondiente del proyecto de inversión.</t>
  </si>
  <si>
    <t>EJECUCIÓN PRESUPUESTAL DEL PROYECTO</t>
  </si>
  <si>
    <t>PROGRAMACION DE COMPROMISOS</t>
  </si>
  <si>
    <t>Se diligencia el valor de la programación mensual de compromisos. Para este campo, los insumos son la programación del proyecto coincidente con la programación PAABS.</t>
  </si>
  <si>
    <t>COMPROMISOS</t>
  </si>
  <si>
    <t>Se diligencia el valor de los compromisos efectivamente ejecutados mensualmente. Este dato debe coincidir con las ejecuciones de CRP de los informes BOGDATA.</t>
  </si>
  <si>
    <t>GIROS</t>
  </si>
  <si>
    <t>Se diligencia el valor mensual de los giros efectivamente ejecutados.  Este dato debe coincidir con las ejecuciones de CRP (autorización giros) de los informes BOGDATA.</t>
  </si>
  <si>
    <t>PROGRAMACIÓN DE RESERVAS</t>
  </si>
  <si>
    <t>En este campo se diligencia el valor de la programación mensual a ejecutar de las reservas constituidas al inicio de la vigencia.</t>
  </si>
  <si>
    <t>LIBERACIÓN DE RESERVAS</t>
  </si>
  <si>
    <t>En este campo se registra el valor de las liberaciones de las reservas realizadas en el mes que corresponda.</t>
  </si>
  <si>
    <t>GIROS RESERVAS</t>
  </si>
  <si>
    <t>En este campo se diligencia el valor efectivo de los giros de la reserva para el mes correspondiente, este dato debe coincidir con la autorización de giros del informe de Rersevas de BOGDATA.</t>
  </si>
  <si>
    <t xml:space="preserve"> REPORTE ACTIVIDADES VIGENCIA (Ejecución vigencia)</t>
  </si>
  <si>
    <t>DESCRIPCIÓN DE LA ACTIVIDAD</t>
  </si>
  <si>
    <t>Este campo se diligencia automaticamente, y corresponde al nombre de la actividad del proyecto de inversión, como quedó formulada tanto en la ficha MGA como en la ficha EBI-D del proyecto de inversión</t>
  </si>
  <si>
    <t>ANUALIZACIÓN DE LA ACTIVIDAD</t>
  </si>
  <si>
    <t xml:space="preserve">En este campo se diligencia para cada una de las vigencias, la meta numérica de la actividad (en valores absolutos o porcentuales), cuyo valor total debe corresponder a la meta del cuatrienio de la actividad, en coherencia con la información registrada en la ficha EBI-D del proyecto de inversión. </t>
  </si>
  <si>
    <t>TIPO DE ANUALIZACIÓN</t>
  </si>
  <si>
    <r>
      <t xml:space="preserve">En este campo se diligencia el tipo de anualización de la actividad en coherencia con las mediciones establecidas por la SDP:
</t>
    </r>
    <r>
      <rPr>
        <b/>
        <sz val="11"/>
        <color rgb="FF000000"/>
        <rFont val="Arial"/>
        <family val="2"/>
      </rPr>
      <t>Suma:</t>
    </r>
    <r>
      <rPr>
        <sz val="11"/>
        <color rgb="FF000000"/>
        <rFont val="Arial"/>
        <family val="2"/>
      </rPr>
      <t xml:space="preserve"> La magnitud se distribuyen entre las vigencias y al final se tienen una totalización,es decir, la meta total de la actividad. 
</t>
    </r>
    <r>
      <rPr>
        <b/>
        <sz val="11"/>
        <color rgb="FF000000"/>
        <rFont val="Arial"/>
        <family val="2"/>
      </rPr>
      <t xml:space="preserve">Creciente: </t>
    </r>
    <r>
      <rPr>
        <sz val="11"/>
        <color rgb="FF000000"/>
        <rFont val="Arial"/>
        <family val="2"/>
      </rPr>
      <t xml:space="preserve">No tienen total y puede haber 2 años consecutivos con el mismo valor. El valor del último año corresponde a la meta total de la actividad.
</t>
    </r>
    <r>
      <rPr>
        <b/>
        <sz val="11"/>
        <color rgb="FF000000"/>
        <rFont val="Arial"/>
        <family val="2"/>
      </rPr>
      <t>Decreciente:</t>
    </r>
    <r>
      <rPr>
        <sz val="11"/>
        <color rgb="FF000000"/>
        <rFont val="Arial"/>
        <family val="2"/>
      </rPr>
      <t xml:space="preserve"> No tienen total y se registran en cada vigencia una magnitud igual o inferior hasta llegar a la meta de la actividad.
</t>
    </r>
    <r>
      <rPr>
        <b/>
        <sz val="11"/>
        <color rgb="FF000000"/>
        <rFont val="Arial"/>
        <family val="2"/>
      </rPr>
      <t>Constante:</t>
    </r>
    <r>
      <rPr>
        <sz val="11"/>
        <color rgb="FF000000"/>
        <rFont val="Arial"/>
        <family val="2"/>
      </rPr>
      <t xml:space="preserve"> No tienen total y las magnitudes deberán corresponder a un valor igual para cada vigencia</t>
    </r>
  </si>
  <si>
    <t>PONDERACIÓN ACTIVIDAD</t>
  </si>
  <si>
    <t>En este campo se registra el valor porcentual asignado a la actividad dentro del plan de acción del proyecto de inversión. Es necesario tener en cuenta que la sumatoria de las ponderaciones de todas las actividades del plan de acción debe ser igual al 100%</t>
  </si>
  <si>
    <t>Programación</t>
  </si>
  <si>
    <t>Corresponde a las magnitudes que se mediran para cuantificar el bien o servicio, lo que se espera alcanzar en un periodo de tiempo a través de la ejecución o desempeño de las actividades. La sumatoria de la programación mensual debe corresponder con el valor de la anualización de la vigencia correspondiente.</t>
  </si>
  <si>
    <t>Ejecución</t>
  </si>
  <si>
    <t>Se diligencia la magnitud alcanzada durante el periodo reportado, a fin de cumplir la programación realizada para la actividad</t>
  </si>
  <si>
    <t>Avances y Logros Mensual (2.000 caracteres)</t>
  </si>
  <si>
    <t>En este campo se diligencia lo relacionando a los logros y avances del mes en coherencia con lo registrado en el avance cuantitativo de la actividad. Se recomienda dejar la información que se considere estratégica y de mayor relevancia.</t>
  </si>
  <si>
    <t>Avances y Logros Acumulado 
(2.000 caracteres)</t>
  </si>
  <si>
    <t>En este campo se diligencia lo relacionando a los logros y avances acumulados a la fecha del reporte en coherencia con lo registrado en el avance cuantitativo de la actividad, así como con la información reportada en meses anteriores. Se recomienda dejar la información que se considere estratégica y de mayor relevancia. IMPORTANTE: Se debe diligenciar la descripción cualitativa de manera acumulada de manera ejecutiva, sin replicar toda la información mes a mes de los seguimientos.</t>
  </si>
  <si>
    <t>Retrasos y Alternativas de solución (1.000 caracteres)</t>
  </si>
  <si>
    <t>En este campo se deberá diligenciar lo relacionando a las dificultades y alternativas de solución presentadas en el periodo en el que se dan. Cuando la ejecución del proyecto se encuentra acorde a lo programado, no se diligencia este campo o se incluye que el proyecto no presenta retrasos. IMPORTANTE: Se debe diligenciar la descripción cualitativa de manera acumulada de manera ejecutiva, sin replicar toda la información mes a mes de los seguimientos.</t>
  </si>
  <si>
    <t>Beneficios</t>
  </si>
  <si>
    <t>En este campo se deberá diligenciar lo relacionando con los beneficios aportados por la ejecución de la actividad, de forma acumulada e integrada. IMPORTANTE: Se debe diligenciar la descripción cualitativa de manera acumulada de manera ejecutiva, sin replicar toda la información mes a mes de los seguimientos.</t>
  </si>
  <si>
    <t>DESCRIPCIÓN CUALITATIVA  Y PORCENTUAL DEL AVANCE POR TAREA</t>
  </si>
  <si>
    <t>DESCRIPCIÓN DE LA TAREA</t>
  </si>
  <si>
    <t>En este campo se diligencia el nombre de la tarea definida para la gestión de cumplimiento de la actividad del proyecto de inversión. Las tareas deben ser coherentes con las actividades a las cuales están asociadas y son aquellas que las dependencias deben llevar a cabo para producir los resultados definidos en las mismas.</t>
  </si>
  <si>
    <t>PONDERACIÓN DE LA TAREA</t>
  </si>
  <si>
    <t xml:space="preserve">En este campo se registra el valor porcentual asignado a la tarea (s) asociada (s) a la actividad, es decir, la sumatoria de las ponderaciones de las tareas de un actividad, debe ser igual al peso % de dicha actividad a la cual se encuentran asociadas. </t>
  </si>
  <si>
    <t>Programación (Tareas)</t>
  </si>
  <si>
    <t>En este campo se diligencia el porcentaje que se va a realizar en el mes de la tarea, la sumatoria de las programaciones mensuales debe sumar 100%.</t>
  </si>
  <si>
    <t>Ejecución (Tareas)</t>
  </si>
  <si>
    <t>En este campo se diligencia la magnitud alcanzada durante el periodo reportado, a fin de cumplir la programación mensual para la tarea.</t>
  </si>
  <si>
    <t>Logros y beneficios y Retrasos y alternativas de solución (2.000 caracteres) (Tareas)</t>
  </si>
  <si>
    <t>En este campo se registra:
- El avance de la gestión mensual señalando las alertas que puedan afectar el cumplimiento de la tarea o producto, cuando aplique. 
- El avance acumulado y los productos obtenidos, indicando si se presentan retrasos y señalando las alternativas de solución que se implementarán.</t>
  </si>
  <si>
    <t>Evidencias de ejecución</t>
  </si>
  <si>
    <t>En este campo se registra el link o la ruta donde se puede consultar las evidencias que soportan la ejecución de las tareas.</t>
  </si>
  <si>
    <t>HOJA META PDD</t>
  </si>
  <si>
    <t>En este campo se diligencia el nombre de la Meta Plan de Desarrollo vigente, al cual se encuentra articulado el proyecto de inversión</t>
  </si>
  <si>
    <t>OBJETIVO ODS</t>
  </si>
  <si>
    <t>En este campo se diligencia el nombre del Objetivo de Deasarrollo Sostenible al cual se encuentra asociada la Meta Plan Distrital de Desarrollo que compete al proyecto de inversión</t>
  </si>
  <si>
    <t>META ODS</t>
  </si>
  <si>
    <t>En este campo se diligencia el nombre de la Meta del Objetivo de Deasarrollo Sostenible al cual se encuentra asociada la Meta Plan Distrital de Desarrollo que compete al proyecto de inversión</t>
  </si>
  <si>
    <t>INDICADOR META PDD</t>
  </si>
  <si>
    <t>En este campo se diligencia el nombre del Indicador PDD establecido para la Meta Plan de Desarrollo a la que se encuentre asociado el proyecto de inversión y que se encuentran definidos en los documento del Plan de Desarrollo vigente.</t>
  </si>
  <si>
    <t>PROGRAMACIÓN CUATRIENAL INDICADOR PDD</t>
  </si>
  <si>
    <t>En este campo se diligencia en cada vigencia la magnitud numérica del Indicador de la Meta PDD (en valores absolutos o porcentuales), según corresponda con lo establecido en el documento del Plan de Desarrollo vigente.</t>
  </si>
  <si>
    <t>AVANCE ACUMULADO CUATRIENIO</t>
  </si>
  <si>
    <t>En este campo se diligencia la sumatoria de la programación cuatrienal del Indicador PDD, de acuerdo con el tipo de anualización establecido.</t>
  </si>
  <si>
    <t>TIPO DE ANUALIZACIÓN  (Según aplique)</t>
  </si>
  <si>
    <r>
      <t xml:space="preserve">En este campo se diligencia el tipo de anualización del indicador de la Meta PDD en coherencia con las mediciones establecidas por la SDP:
</t>
    </r>
    <r>
      <rPr>
        <b/>
        <sz val="11"/>
        <color rgb="FF000000"/>
        <rFont val="Arial"/>
        <family val="2"/>
      </rPr>
      <t>Suma:</t>
    </r>
    <r>
      <rPr>
        <sz val="11"/>
        <color rgb="FF000000"/>
        <rFont val="Arial"/>
        <family val="2"/>
      </rPr>
      <t xml:space="preserve"> La magnitud se distribuyen entre las vigencias y al final se tienen una totalización,es decir, la meta total deL indicador.
</t>
    </r>
    <r>
      <rPr>
        <b/>
        <sz val="11"/>
        <color rgb="FF000000"/>
        <rFont val="Arial"/>
        <family val="2"/>
      </rPr>
      <t xml:space="preserve">Creciente: </t>
    </r>
    <r>
      <rPr>
        <sz val="11"/>
        <color rgb="FF000000"/>
        <rFont val="Arial"/>
        <family val="2"/>
      </rPr>
      <t xml:space="preserve">No tienen total y puede haber 2 años consecutivos con el mismo valor. El valor del último año corresponde a la meta total del indicador
</t>
    </r>
    <r>
      <rPr>
        <b/>
        <sz val="11"/>
        <color rgb="FF000000"/>
        <rFont val="Arial"/>
        <family val="2"/>
      </rPr>
      <t>Decreciente</t>
    </r>
    <r>
      <rPr>
        <sz val="11"/>
        <color rgb="FF000000"/>
        <rFont val="Arial"/>
        <family val="2"/>
      </rPr>
      <t xml:space="preserve">: No tienen total y se registran en cada vigencia una magnitud igual o inferior hasta llegar a la meta del indicador.
</t>
    </r>
    <r>
      <rPr>
        <b/>
        <sz val="11"/>
        <color rgb="FF000000"/>
        <rFont val="Arial"/>
        <family val="2"/>
      </rPr>
      <t>Constante:</t>
    </r>
    <r>
      <rPr>
        <sz val="11"/>
        <color rgb="FF000000"/>
        <rFont val="Arial"/>
        <family val="2"/>
      </rPr>
      <t xml:space="preserve"> No tienen total y las magnitudes deberán corresponder a un valor igual para cada vigencia</t>
    </r>
  </si>
  <si>
    <t xml:space="preserve">EJECUCIÓN MENSUAL INDICADOR PDD </t>
  </si>
  <si>
    <t>PROGRAMACIÓN</t>
  </si>
  <si>
    <t>Corresponde a la programación de las magnitudes que se mediran para cuantificar el bien o servicio, lo que se espera alcanzar en un periodo de tiempo a través de la ejecución o desempeño de las actividades asociadas a la Meta PDD. La sumatoria de la programación mensual debe corresponder con el valor de la anualización del Indicador de la vigencia correspondiente.</t>
  </si>
  <si>
    <t>EJECUCIÓN</t>
  </si>
  <si>
    <t>Se diligencia la magnitud alcanzada durante el periodo reportado, a fin de cumplir la programación relizada para el indicador</t>
  </si>
  <si>
    <t>AVANCES Y LOGROS MENSUAL (2.000 CARACTERES)</t>
  </si>
  <si>
    <t>En este campo se diligencia lo relacionando a los logros y avances del mes en coherencia con lo registrado en el avance cuantitativo del indicador Se recomienda dejar la información que se considere estratégica y de mayor relevancia.</t>
  </si>
  <si>
    <t>AVANCES Y LOGROS ACUMULADO (2.000 CARACTERES)</t>
  </si>
  <si>
    <t>En este campo se diligencia lo relacionando a los logros y avances acumulados a la fecha del reporte en coherencia con lo registrado en el avance cuantitativo indicador, así como con la información reportada en meses anteriores. Se recomienda dejar la información que se considere estratégica y de mayor relevancia. IMPORTANTE: Se debe diligenciar la descripción cualitativa de manera acumulada de manera ejecutiva, sin replicar toda la información mes a mes de los seguimientos.</t>
  </si>
  <si>
    <t>RETRASOS Y ALTERNATIVAS DE SOLUCIÓN (1.000 CARACTERES)</t>
  </si>
  <si>
    <t>BENEFICIOS</t>
  </si>
  <si>
    <t>En este campo se deberá diligenciar lo relacionando con los beneficios aportados por la ejecución de la Meta PDD, de forma acumulada e integrada. IMPORTANTE: Se debe diligenciar la descripción cualitativa de manera acumulada de manera ejecutiva, sin replicar toda la información mes a mes de los seguimientos.</t>
  </si>
  <si>
    <t>EVIDENCIAS DEL AVANCE</t>
  </si>
  <si>
    <t>En este campo se pone el link o la ruta donde se puede consultar las evidencias que soportan la ejecución de la Meta PDD.</t>
  </si>
  <si>
    <t>HOJA PRODUCTO MGA</t>
  </si>
  <si>
    <t>EJECUCIÓN PRESUPUESTAL DEL PRODUCTO</t>
  </si>
  <si>
    <t>OBJETIVO ESPECÍFICO</t>
  </si>
  <si>
    <t>En este campo se diligencia el nombre del objetivo especfíco al cual se encuentra asociado el producto (s) de acuerdo con la ficha MGA del proyecto de inversión</t>
  </si>
  <si>
    <t>ACTIVIDAD</t>
  </si>
  <si>
    <t>En este campo se registra el nombre de la actividad formulada en la ficha MGA del proyecto de inversión, asociada (s) al producto descrito en dicha ficha MGA</t>
  </si>
  <si>
    <t>En este campo se registra el nombre del producto que asocia la actividad mediante la cual se aporta a su cumplimiento. Cuando un producto tenga asociada más de una actividad, se requiere combinar la celda.</t>
  </si>
  <si>
    <t>En este campo se diligencia el valor de los compromisos efectivamente ejecutados a nivel de producto, por tanto, para aquellos productos que tenga asocidas más de una actividad, el valor a diligenciar en este campo corresponde a la sumatoria de la ejecución de compromisos de dichas actividades.</t>
  </si>
  <si>
    <t>En este campo se diligencia el valor de los giros efectivamente ejecutados a nivel de producto, por tanto, para aquellos productos que tenga asociadas más de una actividad, el valor a diligenciar en este campo corresponde a la sumatoria de la ejecución de giros de dichas actividades.</t>
  </si>
  <si>
    <t>EJECUTADO MAGNITUD</t>
  </si>
  <si>
    <t>En este campo se diligencia la ejecución mensual de la magnitud del producto para dar cumplimiento a la meta anual, de acuerdo con la información registrada en la ficha MGA del proyecto de inversión.</t>
  </si>
  <si>
    <t>HOJA  TERRITORIALIZACIÓN</t>
  </si>
  <si>
    <t>DESCRIPCIÓN</t>
  </si>
  <si>
    <t xml:space="preserve">Este anexo, responde a la necesidad de plasmar la información correspondiente que las acciones (derivadas de metas PDD, metas proyecto de inversión, indicadores PMR, actividades) que se territorializan incluyendo el enfoque diferencial y según grupo etario, así como las reportadas a nivel distrital.
De ser necesario las celdas correspondientes a enfoque diferencial, especificamente población con discapacidad (Sordociega, auditiva,, visual, multiple, mental, física, cognitiva, otro) y población LGBTI (Lesbianas, gays, bisexuales, hererosexuales, No responde...)  se puede establecer mayor desagregue de ser necesario en la misma celda. </t>
  </si>
  <si>
    <t>INDICADOR TERRITORIALIZABLE</t>
  </si>
  <si>
    <t>En este campo se diligencia el nombre de la actividad o indicador PMR cuyas acciones se pueden estimar y ejecutar en las localidades de Bogotá.</t>
  </si>
  <si>
    <t>PROGRAMACIÓN MAGNITUD</t>
  </si>
  <si>
    <t>En este campo se diligencia la programación mensual de la magnitud de la actividad y/o indicador PMR en las ubicaciones que corresponda (Localidades y Distrito)</t>
  </si>
  <si>
    <t>PROGRAMACIÓN PRESUPUESTO</t>
  </si>
  <si>
    <t>En este campo se diligencia la programación mensual del presupuesto de la  actividad y/o del indicador PMR en las ubicaciones que corresponda (Localidades y Distrito)</t>
  </si>
  <si>
    <t>EJECUCIÓN MAGNITUD</t>
  </si>
  <si>
    <t>En este campo se diligencia la ejecución mensual de la magnitud de la actividad y/o indicador PMR en las ubicaciones que corresponda (Localidades y Distrito)</t>
  </si>
  <si>
    <t>EJECUCIÓN PRESUPUESTO</t>
  </si>
  <si>
    <t>En este campo se debe diligencia la ejecución (compromisos) mensual del presupuesto de la  actividad y/o del indicador PMR en las ubicaciones que corresponda (Localidades y Distrito)</t>
  </si>
  <si>
    <t>HOJA PMR</t>
  </si>
  <si>
    <t>Numero de objetivo</t>
  </si>
  <si>
    <t>En este campo se diligencia el número del objetivo PMR al cual se encuentra asociado el Producto PMR articulado al proyecto de inversión.</t>
  </si>
  <si>
    <t>Objetivo</t>
  </si>
  <si>
    <t>En este campo se diligencia el nombre objetivo PMR al cual se encuentra asociado el Producto PMR articulado al proyecto de inversión.</t>
  </si>
  <si>
    <t>producto</t>
  </si>
  <si>
    <t>En este campo se diligencia el nombre del producto PMR articulado al proyecto de inversión.</t>
  </si>
  <si>
    <t>Numero de indicador de producto</t>
  </si>
  <si>
    <t>En este campo se diligencia el número del indicador PMR articulado al proyecto de inversión.</t>
  </si>
  <si>
    <t>Indicador de Producto</t>
  </si>
  <si>
    <t>En este campo se diligencia el nombre del indicador de producto PMR articulado al proyecto de inversión.</t>
  </si>
  <si>
    <t>Actividad que aporta al indicador</t>
  </si>
  <si>
    <t>En este campo se diligencia el nombre de la actividad del proyecto de inversión que aporta al cumplimiento del indicador PMR, en los casos que aplique y exista relación directa.</t>
  </si>
  <si>
    <t>Naturaleza</t>
  </si>
  <si>
    <t>En este campo se diligencia la naturaleza según corresponda al tipo de indicador, el cual puede ser acumulado, stock o de capacidad.</t>
  </si>
  <si>
    <t>Territorializable</t>
  </si>
  <si>
    <t>En este campo se debe diligenciar "SI" o "NO" según corresponda.</t>
  </si>
  <si>
    <t>Linea Base (Corte 31 diciembre 2023</t>
  </si>
  <si>
    <t>En este campo se diligencia el valor de la línea base del indicador PMR, el cual corresponde al valor registrado en la última vigencia del Plan Distrital de Desarrollo inmediatamente anterior.</t>
  </si>
  <si>
    <t>Meta Plan (TotaL PMR 10 Años)</t>
  </si>
  <si>
    <t>En este campo se diligencia la Meta total programada para un lapso de 10 años. Dicha información se formula previamenteentre las gerencias de los proyectos de inversión y el enlace de PMR ante laSecretaría Distrital de Hacienda.</t>
  </si>
  <si>
    <t>Meta Anual 2025</t>
  </si>
  <si>
    <t>En este campo se diligencia la meta (valor numérico) para la vigencia correspondiente, la cual fue previamente establecida por las gerencias de los proyectos de inversión y revisada por la Secretaría Distrital de Hacienda.</t>
  </si>
  <si>
    <t>En este campo se diligncia la programación mensual de la magnitud (valor numérico)del indicador PMR y que debe totalizar la meta anual.</t>
  </si>
  <si>
    <t>Ejecutado</t>
  </si>
  <si>
    <t>En este campo se diligencia el valor mensual de la magnitud ejecutada frente a la programación del indicador PMR.</t>
  </si>
  <si>
    <t>Avance cualitativo</t>
  </si>
  <si>
    <t>En este campo se diligencia la información relacionada con los logros y avances del mes en máximo 250 caracteres, en coherencia con lo registrado en el avance cuantitativo del indicador PMR.</t>
  </si>
  <si>
    <t>HOJA CONTROL DE CAMBIOS</t>
  </si>
  <si>
    <t>Fecha de  solicitud del cambio</t>
  </si>
  <si>
    <t xml:space="preserve">Diligencie la fecha en la que se realizó la solicitud de modificación al plan de acción </t>
  </si>
  <si>
    <t>Fecha de aprobación del cambio</t>
  </si>
  <si>
    <t>Diligencie la fecha en la que el cambio solicitado al plan de acción es aprobado</t>
  </si>
  <si>
    <t>Cambio</t>
  </si>
  <si>
    <t>Descripción de la información modificada y/o ajustada en el plan de acción</t>
  </si>
  <si>
    <t>Justificación del cambio</t>
  </si>
  <si>
    <t>Justificación del motivo que genera la modificación y/o ajuste en el plan de acción</t>
  </si>
  <si>
    <t>FIN INSTRUCTIVO</t>
  </si>
  <si>
    <t>SECRETARÍA DISTRITAL DE LA MUJER</t>
  </si>
  <si>
    <t xml:space="preserve">Código: DE-FO-5	</t>
  </si>
  <si>
    <t xml:space="preserve">DIRECCIONAMIENTO ESTRATEGICO </t>
  </si>
  <si>
    <t>Versión: 14</t>
  </si>
  <si>
    <t>Fecha de Emisión: 28/04/2025</t>
  </si>
  <si>
    <t>ACTIVIDADES</t>
  </si>
  <si>
    <t>Página 2 de 7</t>
  </si>
  <si>
    <t>PROYECTO DE INVERSIÓN</t>
  </si>
  <si>
    <t xml:space="preserve">8207- Implementación de una estrategia de comunicación para la promoción de los derechos de las mujeres, la prevención y atención de las violencias de género en Bogotá D.C. </t>
  </si>
  <si>
    <t>BPIN</t>
  </si>
  <si>
    <t>Enero</t>
  </si>
  <si>
    <t>Febrero</t>
  </si>
  <si>
    <t>Marzo</t>
  </si>
  <si>
    <t>X</t>
  </si>
  <si>
    <t>Abril</t>
  </si>
  <si>
    <t>FORMULACION</t>
  </si>
  <si>
    <t>Mayo</t>
  </si>
  <si>
    <t>Junio</t>
  </si>
  <si>
    <t>Julio</t>
  </si>
  <si>
    <t>Agosto</t>
  </si>
  <si>
    <t>ACTUALIZACION</t>
  </si>
  <si>
    <t>Septiembre</t>
  </si>
  <si>
    <t>Octubre</t>
  </si>
  <si>
    <t>Noviembre</t>
  </si>
  <si>
    <t>Diciembre</t>
  </si>
  <si>
    <t>SEGUIMIENTO</t>
  </si>
  <si>
    <t xml:space="preserve">ACTIVIDAD DEL PROYECTO </t>
  </si>
  <si>
    <t>Implementar 1 estrategia de comunicaciones</t>
  </si>
  <si>
    <t xml:space="preserve">
Servicio de promoción de la garantía de derechos </t>
  </si>
  <si>
    <t>Porcentaje de la implementación de la estrategia de comunicaciones</t>
  </si>
  <si>
    <t>2. Bogotá confía en su bien-estar</t>
  </si>
  <si>
    <t>2.12. Bogotá cuida a su gente</t>
  </si>
  <si>
    <t>104. Desarrollar 1 estrategia de comunicaciones con énfasis en promoción de derechos de las mujeres, prevención de violencias en su contra y transformación cultural con enfoque de género, que permita impulsar y posicionar las acciones, actividades y programas de la SDMujer en los ámbitos internacional, nacional, distrital, local y barrial.</t>
  </si>
  <si>
    <t>PRESUPUESTO ASIGNADO EN LA VIGENCIA ACTUAL (en pesos, sin decimales)</t>
  </si>
  <si>
    <t>Total</t>
  </si>
  <si>
    <t>Porcentaje de ejecución</t>
  </si>
  <si>
    <t>PROGRAMACIÓN RESERVAS</t>
  </si>
  <si>
    <t>LIBERACION DE RESERVAS</t>
  </si>
  <si>
    <t xml:space="preserve">                                                 REPORTE ACTIVIDADES VIGENCIA (Ejecución vigencia)</t>
  </si>
  <si>
    <t xml:space="preserve"> DESCRIPCION DE LA ACTIVIDAD </t>
  </si>
  <si>
    <t>TOTAL PDD</t>
  </si>
  <si>
    <t>Constante</t>
  </si>
  <si>
    <t xml:space="preserve">                                                                                               DESCRIPCIÓN CUALITATIVA DEL AVANCE POR ACTIVIDAD</t>
  </si>
  <si>
    <t>ENERO</t>
  </si>
  <si>
    <t xml:space="preserve">PROGRAMACIÓN </t>
  </si>
  <si>
    <t xml:space="preserve">Durante el mes de enero se recibieron 3 solicitudes de brief provenientes de distintas subdirecciones y gerencias de la Secretaría. Como resultado de estas solicitudes, se elaboraron 280 piezas gráficas y 3 contenidos audiovisuales (videos y fotografías), con el fin de atender los requerimientos comunicativos de las diferentes áreas. </t>
  </si>
  <si>
    <t>Al mes de enero se registra un acumulado en la ejecución de la meta de 0,083, resultado de la implementación de la estrategia de comunicación, lo cual se refleja en el desarrollo de actividades orientadas a su implementación. Estas acciones han permitido que la Secretaría impulse iniciativas clave, fomente la participación ciudadana y promueva acciones para dar a conocer los servicios y la oferta institucional de la Secretaría a la ciudadanía.</t>
  </si>
  <si>
    <t>N/A</t>
  </si>
  <si>
    <t>La implementación de esta estrategia de comunicación beneficia a la ciudadanía al facilitar el acceso a información clara y oportuna sobre los servicios, programas y canales de atención de la Secretaría, lo que permite a las personas identificar las rutas institucionales disponibles, acceder de manera más ágil a la oferta de la entidad y participar en las iniciativas que se desarrollan en el territorio. Así mismo, contribuye a fortalecer la relación entre la entidad y la comunidad, mejorar la orientación frente a los servicios disponibles y promover un mayor conocimiento de las acciones institucionales dirigidas a la garantía de derechos y la atención a la ciudadanía.</t>
  </si>
  <si>
    <t>FEBRERO</t>
  </si>
  <si>
    <t xml:space="preserve">Durante el mes de febrero se recibieron 11 solicitudes de brief provenientes de distintas subdirecciones y gerencias de la Secretaría. Como resultado de estas solicitudes, se elaboraron 392 piezas gráficas y 14 contenidos audiovisuales (videos y fotografías), con el fin de atender los requerimientos comunicativos de las diferentes áreas. </t>
  </si>
  <si>
    <t>Al mes de febrero se registra un avance acumulado del 0,166 en la ejecución de la meta “Implementar 1 estrategia de comunicaciones”, resultado de las acciones adelantadas para su implementación. Estas acciones han permitido a la Secretaría impulsar iniciativas clave, fomentar la participación ciudadana y fortalecer la difusión de los servicios y de la oferta institucional dirigida a las mujeres y a la ciudadanía en general. A la fecha se cuenta con un acumulado de 14 solicitudes de brief tramitadas, 672 piezas gráficas elaboradas y 17 contenidos audiovisuales producidos, los cuales contribuyen al posicionamiento y alcance de la estrategia de comunicaciones de la entidad.</t>
  </si>
  <si>
    <t>La implementación de la estrategia de comunicaciones genera beneficios directos para la ciudadanía al facilitar el acceso a información clara, oportuna y útil sobre los servicios, programas y rutas de atención de la entidad. Esto permite que más personas conozcan sus derechos, identifiquen las oportunidades de participación y accedan de manera más sencilla a la oferta institucional. Asimismo, fortalece la transparencia en la gestión pública, promueve una mayor interacción entre la entidad y la ciudadanía, y contribuye a sensibilizar a la sociedad sobre temas de equidad de género y prevención de violencias contra las mujeres, ampliando el alcance de las acciones institucionales en el territorio.</t>
  </si>
  <si>
    <t>MARZO</t>
  </si>
  <si>
    <t xml:space="preserve">Durante el mes de marzo se recibieron 10 solicitudes de brief provenientes de distintas subdirecciones y gerencias de la Secretaría. Como resultado de estas solicitudes, se elaboraron 372 piezas gráficas y 15 contenidos audiovisuales (videos y fotografías), con el fin de atender los requerimientos comunicativos de las diferentes áreas. </t>
  </si>
  <si>
    <t xml:space="preserve">Al mes de marzo se registra un avance acumulado del 0,249 en la ejecución de la meta “Implementar 1 estrategia de comunicaciones”, resultado de las acciones adelantadas para su implementación. Estas acciones han permitido a la Secretaría impulsar iniciativas clave, fomentar la participación ciudadana y fortalecer la difusión de los servicios y de la oferta institucional dirigida a las mujeres y a la ciudadanía en general. A la fecha se cuenta con un acumulado de 24 solicitudes de brief tramitadas, 1.044 piezas gráficas elaboradas y 32 contenidos audiovisuales producidos, los cuales contribuyen al posicionamiento y alcance de la estrategia de comunicaciones de la entidad. </t>
  </si>
  <si>
    <t>Las acciones adelantadas en el marco de la estrategia de comunicaciones generan beneficios directos para la ciudadanía al fortalecer el acceso a información clara, oportuna y comprensible sobre los servicios, programas y rutas de atención de la Secretaría, facilitando que especialmente las mujeres en los territorios conozcan y ejerzan sus derechos. Asimismo, la difusión de contenidos gráficos y audiovisuales contribuye a promover la participación ciudadana al visibilizar iniciativas, convocatorias y espacios de involucramiento, fortaleciendo la cercanía y la confianza en la entidad. De igual manera, el posicionamiento de la estrategia amplía el alcance de la oferta institucional a través de diversos canales, lo que se traduce en mayor cobertura, una atención más informada y una mejor capacidad de respuesta frente a las necesidades de la ciudadanía.</t>
  </si>
  <si>
    <t>ABRIL</t>
  </si>
  <si>
    <t>MAYO</t>
  </si>
  <si>
    <t>JUNIO</t>
  </si>
  <si>
    <t>JULIO</t>
  </si>
  <si>
    <t>AGOSTO</t>
  </si>
  <si>
    <t>SEPTIEMBRE</t>
  </si>
  <si>
    <t>OCTUBRE</t>
  </si>
  <si>
    <t xml:space="preserve">NOVIEMBRE </t>
  </si>
  <si>
    <t>DICIEMBRE</t>
  </si>
  <si>
    <t>1. Tramitar los Brief de solicitudes recibidos</t>
  </si>
  <si>
    <t>2. Elaborar las piezas graficas de acuerdo a las solicitudes realizadas</t>
  </si>
  <si>
    <t>3. Producir contenido audiovisual</t>
  </si>
  <si>
    <t>Tarea 4</t>
  </si>
  <si>
    <t xml:space="preserve">PONDERACIÓN DE LA TAREA
</t>
  </si>
  <si>
    <t>LOGROS Y BENEFICIOS Y RETRASOS Y ALTERNATIVAS DE SOLUCIÓN</t>
  </si>
  <si>
    <t>Para el mes de enero se tramitaron los contratos de persona natural que apoyan el cumplimiento de la meta que permiten la implementación de la estrategia de comunicaciones y en específico la realización de las actividades correpondientes al trámite de los brief que llegan a comunicaciones, Para este periodo se recibieron 3 solicitudes para la elaboración de estrategias de comunicación.</t>
  </si>
  <si>
    <t>Para el mes de enero se tramitaron los contratos de persona natural que apoyan el cumplimiento de la meta que permiten la implementación de la estrategia de comunicaciones y en específico la elaboración de las piezas que se tramitan a través de comunicaciones. Para este mes se elaboraron 280 piezas gráficas que responden a diferentes solicitudes realizadas</t>
  </si>
  <si>
    <t>Para el mes de enero se tramitaron los contratos de persona natural que apoyan el cumplimiento de la meta que permiten la implementación de la estrategia de comunicaciones y en específico la producción de contenidos audiovisuales para la estrategia de comunicaciones Para este periodo se elaboraron 3 contenidos audiovisuales</t>
  </si>
  <si>
    <t>EVIDENCIAS DE EJECUCIÓN</t>
  </si>
  <si>
    <t>https://secretariadistritald-my.sharepoint.com/:x:/g/personal/ecastaneda_sdmujer_gov_co/IQCiJMDmjSecR5qO7rukLySYAcAhRl0kZWS36ebZqZHDjmQ?e=R2FB9V</t>
  </si>
  <si>
    <t>https://secretariadistritald-my.sharepoint.com/:x:/g/personal/ecastaneda_sdmujer_gov_co/IQB3j6S8P2FWQJlzK_bljaLXAQcDwKfXC1HwBeln35Pt_Zk?e=E4tsJX</t>
  </si>
  <si>
    <t>https://secretariadistritald-my.sharepoint.com/:x:/g/personal/ecastaneda_sdmujer_gov_co/IQDlYxSvvAjOQ6QuVjeWhiJEAZecYc5h5_qQrcXHTroqYrk?e=TowLxz</t>
  </si>
  <si>
    <t>Para el mes de febrero se tramitaron once (11) solicitudes de brief provenientes de las diferentes áreas de la entidad, las cuales permiten avanzar en la implementación de la estrategia de comunicaciones. Estos brief constituyen la base para la generación de los distintos contenidos periodísticos y piezas comunicativas que apoyan la difusión de las acciones institucionales.</t>
  </si>
  <si>
    <t>Para el mes de febrero se elaboraron 392 piezas gráficas, las cuales responden a las diferentes solicitudes realizadas por las áreas de la entidad para apoyar las acciones de comunicación y difusión institucional.</t>
  </si>
  <si>
    <t>Para el mes de febrero se produjeron 14 productos audiovisuales, derivados de las diferentes solicitudes de brief, los cuales contribuyen a la difusión de los servicios y acciones de la SDMujer.</t>
  </si>
  <si>
    <t>https://secretariadistritald-my.sharepoint.com/:f:/g/personal/ecastaneda_sdmujer_gov_co/IgDtNHm6owg8TYXhUoXFGNBDARwFlGZRJqyjfILJGgSDxX0?e=4Eo0W2</t>
  </si>
  <si>
    <t>https://secretariadistritald-my.sharepoint.com/:f:/g/personal/ecastaneda_sdmujer_gov_co/IgCC8KRawhakTYnzrnKGAEafAf456Uh4T244KXUMGEndCc0?e=LehpIv</t>
  </si>
  <si>
    <t>https://secretariadistritald-my.sharepoint.com/:f:/g/personal/ecastaneda_sdmujer_gov_co/IgBjETK88y8zSqQfPeW4mI5kASRyPR19wtxmnsoXLNm_Rwo?e=TSdFsI</t>
  </si>
  <si>
    <t>Para el mes de marzo llegaron al area diez (10) solicitudes de brief provenientes de las diferentes áreas de la entidad, las cuales permiten avanzar en la implementación de la estrategia de comunicaciones. Estos brief constituyen la base para la generación de los distintos contenidos periodísticos y piezas comunicativas que apoyan la difusión de las acciones institucionales. Unas piezas requieren una mayoe elaboración y se netregaran en el mes de abril</t>
  </si>
  <si>
    <t>Para el mes de marzo se elaboraron 372 piezas gráficas, las cuales responden a las diferentes solicitudes realizadas por las áreas de la entidad para apoyar las acciones de comunicación y difusión institucional.</t>
  </si>
  <si>
    <t xml:space="preserve">Para el mes de marzo se produjeron 15 productos audiovisuales, derivados de las diferentes solicitudes de brief, los cuales contribuyen a la difusión de los servicios y acciones de la SDMujer. </t>
  </si>
  <si>
    <t>https://secretariadistritald-my.sharepoint.com/:f:/g/personal/ecastaneda_sdmujer_gov_co/IgB4iuyGcFdkRrkpo2WRuhufAXDHbE3hXXtzEaYAlFCe9Mg?e=lZRtvK</t>
  </si>
  <si>
    <t>https://secretariadistritald-my.sharepoint.com/:f:/g/personal/ecastaneda_sdmujer_gov_co/IgDf_ryO2epHQLezDAV9DCY-AQhhJ6hfZgm6Rc26ZCLVv_c?e=AS0SwB</t>
  </si>
  <si>
    <t>https://secretariadistritald-my.sharepoint.com/:f:/g/personal/ecastaneda_sdmujer_gov_co/IgAOFEMlNkxBQrDDafm5_hbkAdXn6GvR0XqlD66eoyxD7k8?e=PvOceb</t>
  </si>
  <si>
    <t>ACUMULADO</t>
  </si>
  <si>
    <t>Realizar el 100% de de las acciones diseñadas para aumentar el crecimiento de usuarios que consultan las redes sociales y páginas web</t>
  </si>
  <si>
    <t xml:space="preserve">Servicio de promoción de la garantía de derechos </t>
  </si>
  <si>
    <t>Porcentaje de crecimiento de usuarios que consultan las redes sociales y páginas web a partir de las acciones diseñadas</t>
  </si>
  <si>
    <t>Durante el mes de enero, se tramitaron los contratos de persona natural para cumplir con el 100% de las acciones diseñadas para aumentar el crecimiento de usuarios en redes sociales y páginas web, incluyendo la actualización de noticias en la web. Como resultado, se subieron 2 contenidos actualizados, se reportó un alcance de 142.813 personas en las páginas de la Secretaría y se evidenciaron 2.066 nuevos usuarios en redes sociales, con un alcance total de 398.991 personas a través de los contenidos publicados.</t>
  </si>
  <si>
    <t>Al mes de enero se lleva una ejecución del 8,3 evidenciando las siguientes tareas: se subieron 2 contenidos actualizados, se reportó un alcance de 142.813 personas en las páginas de la Secretaría y se evidenciaron 2.066 nuevos usuarios en redes sociales, con un alcance de 398.991 personas. Para un total acumulado de 541.804 personas a través de los contenidos publicados.</t>
  </si>
  <si>
    <t>Estos resultados benefician a la ciudadanía al ampliar el acceso a información actualizada y confiable sobre los servicios, programas y actividades de la Secretaría, facilitando que más personas conozcan la oferta institucional y las rutas de atención disponibles. Asimismo, el fortalecimiento de los canales digitales mejora la comunicación con la comunidad, permite una interacción más cercana y oportuna, y contribuye a que la ciudadanía se mantenga informada sobre las acciones, convocatorias y espacios de participación que se desarrollan en el territorio.</t>
  </si>
  <si>
    <t>Durante el mes de febrero se publicaron 66 contenidos actualizados en las páginas de la Secretaría. Asimismo, se registró un alcance de 136.876 personas en el sitio web institucional. En redes sociales se evidenciaron  1.793 nuevos usuarios, alcanzando 457.230 personas a través de los contenidos difundidos en estas plataformas.</t>
  </si>
  <si>
    <t>Al mes de febrero se registra una ejecución del 16,6 % en la meta “Realizar el 100 % de las acciones diseñadas para aumentar el crecimiento de usuarios que consultan las redes sociales y páginas web de la Secretaría”, evidenciada a partir de las acciones adelantadas para fortalecer la presencia digital de la entidad. En este periodo se publicaron 68 contenidos actualizados en las páginas web de la Secretaría, se reportó un alcance de 279.689 personas en el sitio web institucional y se evidenciaron 3.859 nuevos usuarios en redes sociales, con un alcance de 856,221 personas a través de los contenidos difundidos en estas plataformas. En conjunto, estas acciones han permitido alcanzar un total acumulado de 1.135.910 personas a febrero mediante los contenidos publicados en las diferentes plataformas digitales de la Secretaría.</t>
  </si>
  <si>
    <t>La implementación de estas acciones genera beneficios para la ciudadanía al facilitar el acceso a información clara, oportuna y actualizada sobre los servicios, programas y rutas de atención de la Secretaría. A través del fortalecimiento de los canales digitales, más personas pueden conocer la oferta institucional, participar en convocatorias, actividades y espacios de formación, y acceder de manera más rápida a orientación y apoyo. Asimismo, contribuye a mejorar la transparencia de la gestión pública, fortalecer la comunicación entre la entidad y la ciudadanía y ampliar el alcance de las acciones institucionales en los diferentes territorios de la ciudad.</t>
  </si>
  <si>
    <t xml:space="preserve">Durante el mes de marzo se publicaron 30 contenidos actualizados en las páginas de la Secretaría. Asimismo, se registró un alcance de 122.812 personas en el sitio web institucional. En redes sociales se evidenciaron 1.814 nuevos usuarios, alcanzando 923 226 personas a través de los contenidos difundidos en estas plataformas. </t>
  </si>
  <si>
    <t xml:space="preserve">Al mes de marzo se registra una ejecución del 24.9 % en la meta “Realizar el 100 % de las acciones diseñadas para aumentar el crecimiento de usuarios que consultan las redes sociales y páginas web de la Secretaría”, evidenciada a partir de las acciones adelantadas para fortalecer la presencia digital de la entidad. Al cierre de marzo se publicaron 98 contenidos actualizados en las páginas web de la Secretaría, se reportó un alcance de 402.501 personas en el sitio web institucional y se evidenciaron 5.673 nuevos usuarios en redes sociales, con un alcance de 1.779.447 personas a través de los contenidos difundidos en estas plataformas. En conjunto, estas acciones han permitido alcanzar un total acumulado de 2.181.950 personas a marzo mediante los contenidos publicados en las diferentes plataformas digitales de la Secretaría. </t>
  </si>
  <si>
    <t>Las acciones adelantadas durante el mes de marzo han generado beneficios directos para la ciudadanía al fortalecer el acceso a información clara, oportuna y de interés público a través de los canales digitales de la Secretaría. La actualización constante de contenidos y el incremento en el alcance tanto en el sitio web como en redes sociales han permitido que un mayor número de personas conozcan la oferta institucional, los servicios disponibles y las rutas de atención, facilitando la toma de decisiones informadas y el ejercicio de sus derechos. Asimismo, el crecimiento de nuevos usuarios y el amplio alcance logrado contribuyen a mejorar la participación ciudadana, ampliar la cobertura de la información institucional y fortalecer la relación entre la entidad y la ciudadanía, promoviendo mayor transparencia, cercanía y confianza en la gestión pública.</t>
  </si>
  <si>
    <t xml:space="preserve">4. Mantener actualizados los contenidos de noticias de la página web </t>
  </si>
  <si>
    <t>5. Realizar seguimiento al número de seguidores en redes sociales</t>
  </si>
  <si>
    <t>6. Realizar el seguimiento al número de usuarios en páginas web</t>
  </si>
  <si>
    <t xml:space="preserve">Tarea </t>
  </si>
  <si>
    <t>Para el mes de enero se tramitaron los contratos de persona natural que apoyan el cumplimiento de la meta para realizar el 100% de de las acciones diseñadas para aumentar el crecimiento de usuarios que consultan las redes sociales y páginas web y en específico la actualización de noticia en páginas web.Para el mes de enero se subieron 2 contenidos actualizados.</t>
  </si>
  <si>
    <t xml:space="preserve">
Para el mes de enero se evidenciaron 2.066 nuevos usuarios en redes sociales y un alcance de 398.991 personas con los contenidos publicados en el mes de enero</t>
  </si>
  <si>
    <t>Para el mes de enero se reportó un alcance de 142.813 personas en las páginas de la Secretaría</t>
  </si>
  <si>
    <t>https://secretariadistritald-my.sharepoint.com/:x:/g/personal/ecastaneda_sdmujer_gov_co/IQC5-FFmBLeJRLV7OhF5BC4fAcWAF51R_rsqyqIXHRRAgwc?e=ddSGPc</t>
  </si>
  <si>
    <t>https://secretariadistritald-my.sharepoint.com/:x:/g/personal/ecastaneda_sdmujer_gov_co/IQCHSRvyTzHNTJgbYCdi8vB-AZfOYqgzeD10x1lSYAm_A5s?e=0wcfQJ</t>
  </si>
  <si>
    <t>https://secretariadistritald-my.sharepoint.com/:x:/g/personal/ecastaneda_sdmujer_gov_co/IQBpCfYPkhqyQq_XER2MFJMuAT-y3UszrcSLhvnmFKzli9A?e=blcAaW</t>
  </si>
  <si>
    <t>Para el mes de febrero se publicaron 66 contenidos actualizados en las páginas web de la entidad, con el propósito de mantener informada a la ciudadanía sobre los servicios, programas y acciones institucionales.</t>
  </si>
  <si>
    <t xml:space="preserve">
Para el mes de febrero se registraron 1.793 nuevos usuarios en redes sociales y un alcance de 457.230 personas a través de los contenidos publicados en estas plataformas durante el mes.</t>
  </si>
  <si>
    <t>Para el mes de febrero se reportó un alcance de 136.876 personas en las páginas web de la Secretaría, como resultado de la consulta y acceso de la ciudadanía a los contenidos institucionales publicados.</t>
  </si>
  <si>
    <t>https://secretariadistritald-my.sharepoint.com/:f:/g/personal/ecastaneda_sdmujer_gov_co/IgBH3XkdIEqBTIe3XDI9bEOdAYGJt15St_3MJPWHgNG7vSY?e=sUf1aE</t>
  </si>
  <si>
    <t>https://secretariadistritald-my.sharepoint.com/:f:/g/personal/ecastaneda_sdmujer_gov_co/IgAVxdQgaAQkRaFl27xJKuD0ASYMYOxBhZ5lQfe-UaSfLsw?e=zN4sZL</t>
  </si>
  <si>
    <t>https://secretariadistritald-my.sharepoint.com/:f:/g/personal/ecastaneda_sdmujer_gov_co/IgAYjipb8ev5QrCkkC9EUc5vAVxC5xbf-jHOTy4YOBrcZAk?e=0fWwQA</t>
  </si>
  <si>
    <t>Para el mes de marzo se publicaron 30 contenidos actualizados en las páginas web de la entidad, con el propósito de mantener informada a la ciudadanía sobre los servicios, programas y acciones institucionales.  "</t>
  </si>
  <si>
    <t>Para el mes de marzo se registraron 1.814 nuevos usuarios en redes sociales y un alcance de 923.226 personas a través de los contenidos publicados en estas plataformas durante el mes."</t>
  </si>
  <si>
    <t>Para el mes de marzo se reportó un alcance de 122.812 personas en las páginas web de la Secretaría, como resultado de la consulta y acceso de la ciudadanía a los contenidos institucionales publicados.</t>
  </si>
  <si>
    <t>https://secretariadistritald-my.sharepoint.com/:f:/g/personal/ecastaneda_sdmujer_gov_co/IgDo2E8l6uHPRrQIu08sUOYXAd1E-MF48qaVA02qgcuYCKM?e=BISSpK</t>
  </si>
  <si>
    <t>https://secretariadistritald-my.sharepoint.com/:f:/g/personal/ecastaneda_sdmujer_gov_co/IgBH-45LqMvkS4SyOTAMCMDAASBD4tYQE_xgmgPbC5epwbQ?e=sx9dSz</t>
  </si>
  <si>
    <t>https://secretariadistritald-my.sharepoint.com/:f:/g/personal/ecastaneda_sdmujer_gov_co/IgBB49m95fSsRpUDTNsDMwNpAS3zsLqRCoSx_u8jhpEQqYk?e=LsQAvQ</t>
  </si>
  <si>
    <t xml:space="preserve"> Implementar el 100 Porciento de las herramientas que permitan el posicionamiento de la SDMujer en medios de comunicación</t>
  </si>
  <si>
    <t>Porcentaje de implementación de las herramientas para el posicionamiento en medios de comunicación</t>
  </si>
  <si>
    <t>En enero, se tramitaron los contratos de persona natural para el cumplimiento de la meta y se reportaron 17 impactos en medios de comunicación. Además, se elaboraron 5 contenidos periodísticos, El contenido publicado posicionó como eje central la prevención y atención de violencias contra las mujeres, junto con el fortalecimiento de canales institucionales para que las mujeres accedan de manera más sencilla a orientación, protección y servicios que contribuyen a la garantía de sus derechos en la ciudad.</t>
  </si>
  <si>
    <t xml:space="preserve">Al mes de enero se lleva un 8,3 % de cumplimiento de la meta en donde se elaboraron un total de 5 contenidos periodisticos El contenido publicado posicionó como eje central la prevención y atención de violencias contra las mujeres, junto con el fortalecimiento de canales institucionales para que las mujeres accedan de manera más sencilla a orientación, protección y servicios que contribuyen a la garantía de sus derechos en la ciudad.  Se evidenciaron  17 impactos en medios de comunicación </t>
  </si>
  <si>
    <t>Las noticias difundidas permitieron visibilizar rutas de atención frente a violencias, ampliar el acceso digital a servicios y fortalecer escenarios de escucha territorial y autonomía económica, facilitando que más mujeres conozcan, accedan y se beneficien de la oferta institucional para mejorar sus condiciones de vida y ejercer plenamente sus derechos.</t>
  </si>
  <si>
    <t>En febrero se reportaron 131 impactos en medios de comunicación, y se ajusta la cifra correspondiente al mes de enero a 13 impactos. Adicionalmente, se elaboraron 20 contenidos periodísticos orientados a visibilizar los servicios, programas y acciones de la Secretaría. El contenido publicado permitió fortalecer la difusión de la oferta institucional y posicionar en la agenda pública los temas relacionados con los derechos de las mujeres y las rutas de atención disponibles en la ciudad</t>
  </si>
  <si>
    <t>Al mes de febrero se registra un 16,6 % de cumplimiento de la meta, con la elaboración de 25 contenidos periodísticos orientados a visibilizar las acciones institucionales. El contenido publicado posicionó como eje central la prevención y atención de violencias contra las mujeres, así como el fortalecimiento de los canales institucionales que facilitan el acceso a orientación, protección y servicios que contribuyen a la garantía de sus derechos en la ciudad. Asimismo, se registra un total de 144 impactos en medios de comunicación, lo que ha permitido ampliar la difusión de la oferta institucional y fortalecer el posicionamiento de estos temas en la agenda pública.</t>
  </si>
  <si>
    <t>El impacto en la ciudadanía se refleja en que la difusión de estas noticias fortalece el acceso a información clave para la protección y garantía de derechos de las mujeres, permitiendo que más personas conozcan las rutas de atención frente a violencias, los canales de orientación y los servicios disponibles en la ciudad. Asimismo, contribuye a ampliar el acceso digital a la oferta institucional, promover espacios de escucha territorial y visibilizar oportunidades relacionadas con el fortalecimiento de la autonomía económica. De esta manera, se facilita que más mujeres identifiquen las alternativas de apoyo del Distrito, accedan a ellas oportunamente y mejoren sus condiciones de vida, ejerciendo plenamente sus derechos.</t>
  </si>
  <si>
    <t xml:space="preserve">En marzo se reportaron 227 impactos en medios de comunicación a través de 25 contenidos periodísticos. El contenido publicado permitió fortalecer la difusión de la oferta institucional y posicionar en la agenda pública los temas relacionados con los derechos de las mujeres y las rutas de atención disponibles en la ciudad </t>
  </si>
  <si>
    <t xml:space="preserve">Al mes de marzo se registra un 24.9 % de cumplimiento de la meta, con la elaboración de 50 contenidos periodísticos orientados a visibilizar las acciones institucionales. El contenido publicado posicionó como eje central la prevención y atención de violencias contra las mujeres, así como el fortalecimiento de los canales institucionales que facilitan el acceso a orientación, protección y servicios que contribuyen a la garantía de sus derechos en la ciudad. Asimismo, se registra un total de 371 impactos en medios de comunicación, lo que ha permitido ampliar la difusión de la oferta institucional y fortalecer el posicionamiento de estos temas en la agenda pública. </t>
  </si>
  <si>
    <t xml:space="preserve">Las noticias difundidas durante el mes permitieron visibilizar acciones orientadas a prevenir y atender las violencias en distintos entornos, fortalecer el acceso a la justicia y ampliar los canales de orientación, atención y denuncia. Asimismo, se destacó la expansión de los servicios en territorio, incluyendo zonas rurales, y en entornos digitales, facilitando que más mujeres accedan a información y acompañamiento.
De igual forma, se promovieron iniciativas que fortalecen la autonomía, el liderazgo y la participación de las mujeres, especialmente de quienes realizan labores de cuidado, al tiempo que se reconocen sus diversidades y contextos. En conjunto, estos contenidos contribuyen a que más mujeres conozcan la oferta institucional, accedan a sus derechos y cuenten con herramientas para vivir una vida libre de violencias en Bogotá.
</t>
  </si>
  <si>
    <t>7. Realizar el seguimiento a los impactos en medios de comunicación</t>
  </si>
  <si>
    <t>8. Elaborar contenidos para los diferentes medios de comunicación</t>
  </si>
  <si>
    <t>Tarea 3</t>
  </si>
  <si>
    <t>Para el mes de enero se tramitaron los contratos de persona natural que apoyan el cumplimiento de la meta y se reportaron 17 impactos en medios de comunicación</t>
  </si>
  <si>
    <t>Para el mes de enero se tramitaron los contratos de persona natural que apoyan el cumplimiento de la meta y se elaboraron 5 contenidos periodísticos</t>
  </si>
  <si>
    <t>https://secretariadistritald-my.sharepoint.com/:x:/g/personal/ecastaneda_sdmujer_gov_co/IQA3Ykr_1J3RQpFhkZ5tqYz5ARnnDqn7HgCAWI4xhPMBUZ0?e=iA2ieA</t>
  </si>
  <si>
    <t>https://secretariadistritald-my.sharepoint.com/:w:/g/personal/ecastaneda_sdmujer_gov_co/IQAB-kPnQc0NQ6gD4Zaj0qstAepBAIMNLswd9krU9sEKrnQ?e=oG99Sv</t>
  </si>
  <si>
    <t>Para el mes de febrero se registraron 131 impactos en medios de comunicación, resultado de la difusión de las acciones, programas y servicios de la Secretaría en diferentes canales informativos. Se ajusta la cifra de enero que corresponde a 13 impactos.</t>
  </si>
  <si>
    <t>Para el mes de febrero se elaboraron 20 contenidos periodísticos orientados a visibilizar la oferta institucional y los servicios del Distrito para la garantía de los derechos de las mujeres en Bogotá. Estos contenidos destacaron la red de atención disponible, incluyendo la Línea Púrpura Distrital, las Casas de Igualdad de Oportunidades, las Manzanas del Cuidado y las Redes Seguras, con el fin de acercar la información y las rutas de atención a la vida cotidiana de las mujeres y fortalecer la confianza para acceder a estos servicios.</t>
  </si>
  <si>
    <t>https://secretariadistritald-my.sharepoint.com/:f:/g/personal/ecastaneda_sdmujer_gov_co/IgDdBuqQ0nD9S7UHjxF6NnedAZeI_YmuFOQtgyHk8hMHl34?e=X9ZMq9</t>
  </si>
  <si>
    <t>https://secretariadistritald-my.sharepoint.com/:f:/g/personal/ecastaneda_sdmujer_gov_co/IgB-1z_U_LB_SbkC7vCV91BgAW1VozhEq-1Zq7R1NF6u80c?e=Is3jXl</t>
  </si>
  <si>
    <t>Para el mes de marzo se registraron 227 impactos en medios de comunicación, resultado de la difusión de las acciones, programas y servicios de la Secretaría en diferentes canales informativos</t>
  </si>
  <si>
    <t>Para el mes de marzo se elaboraron 25 contenidos periodísticos. Durante marzo, la Secretaría Distrital de la Mujer consolidó la igualdad como una acción concreta mediante el fortalecimiento de servicios, la presencia territorial y la mejora institucional, destacándose una programación amplia en el marco del 8 de marzo que trascendió lo simbólico para impactar los territorios. Las acciones se orientaron a acercar la oferta institucional a la vida cotidiana de las mujeres, ampliando la cobertura del Sistema Distrital de Cuidado, fortaleciendo la atención en zonas urbanas y rurales, y garantizando accesibilidad, al tiempo que se reforzaron estrategias de prevención en diversos entornos. Asimismo, se avanzó en la consolidación de herramientas para mejorar la respuesta frente a violencias, facilitar el acceso a rutas de atención y fortalecer la defensa jurídica, incorporando un enfoque diferencial que reconoce la diversidad y las desigualdades que enfrentan distintas poblaciones de mujeres</t>
  </si>
  <si>
    <t>https://secretariadistritald-my.sharepoint.com/:f:/g/personal/ecastaneda_sdmujer_gov_co/IgCc9o7YSRQZTIaLXBciLa6-AYK0q6iZ-4kf23YDEGFlFFE?e=0n8hFC</t>
  </si>
  <si>
    <t>https://secretariadistritald-my.sharepoint.com/:f:/g/personal/ecastaneda_sdmujer_gov_co/IgC2ytqkHEYPRLcBO-2y9B8jAeEjkbe1qI3LXh-iTQhs6rY?e=N3ji1U</t>
  </si>
  <si>
    <t>Código</t>
  </si>
  <si>
    <t>Versión</t>
  </si>
  <si>
    <t>Fecha de Emisión</t>
  </si>
  <si>
    <t>META PLAN DE DESARROLLO</t>
  </si>
  <si>
    <t>Página</t>
  </si>
  <si>
    <t>Página 3 de 7</t>
  </si>
  <si>
    <t xml:space="preserve">                                                 REPORTE INDICADOR META PDD</t>
  </si>
  <si>
    <t>5 - Igualdad de género</t>
  </si>
  <si>
    <t>5.b. Mejorar el uso de la tecnología instrumental, en particular la tecnología de la información y las comunicaciones, para promover el empoderamiento de las mujeres</t>
  </si>
  <si>
    <t>3963 - % de avance de las acciones de comunicación con enfoque de género desarrolladas.</t>
  </si>
  <si>
    <t>TOTAL</t>
  </si>
  <si>
    <t>Suma</t>
  </si>
  <si>
    <t>En el marco de la meta del Plan de Desarrollo Distrital se registró, al mes de enero, un avance del 2,08%. Este resultado se refleja en la implementación de la estrategia de comunicaciones, que presenta un 0,083 de ejecución, así como en las acciones orientadas al fortalecimiento de los canales digitales institucionales, evidenciando un avance del 8,3% en el crecimiento y posicionamiento de las redes sociales y las páginas web de la entidad. De igual manera, la implementación de herramientas y acciones de relacionamiento con medios de comunicación alcanza un 8,3% de ejecución, lo que ha contribuido a posicionar a la SDMujer en la agenda pública, ampliar la visibilidad institucional y fortalecer la difusión de contenidos relacionados con la oferta de servicios, las rutas de atención y las acciones que la entidad desarrolla en el territorio.</t>
  </si>
  <si>
    <t>Estos avances benefician a la ciudadanía al facilitar el acceso a información clara, actualizada y oportuna sobre los servicios, programas y rutas de atención de la Secretaría, permitiendo que más personas conozcan cómo acceder a la oferta institucional y a los espacios de participación en el territorio. El fortalecimiento de las redes sociales, la página web y la presencia en medios de comunicación mejora la comunicación entre la entidad y la comunidad, amplía los canales de orientación y atención, y contribuye a que la ciudadanía esté mejor informada sobre las acciones institucionales, convocatorias y servicios disponibles, favoreciendo una atención más cercana, accesible y oportuna.</t>
  </si>
  <si>
    <t>https://secretariadistritald-my.sharepoint.com/:f:/g/personal/ecastaneda_sdmujer_gov_co/IgA7TvfYE_GlQLyV8quhHYveAVo3xVmMELG3sH1Q81f4iNc?e=uu7x9v</t>
  </si>
  <si>
    <t>Durante el mes de febrero se registró un avance del 2,08 % en el desarrollo de las acciones asociadas a la meta del Plan de Desarrollo. En este periodo se elaboraron 11 brief, 392 piezas gráficas y 14 productos audiovisuales; asimismo, se publicaron 66 contenidos actualizados en las páginas web de la Secretaría. En redes sociales se evidenciaron 1.793 nuevos usuarios, con un alcance de 457.230 personas, mientras que el sitio web institucional alcanzó 136.876 personas. Adicionalmente, se reportaron 131 impactos en medios de comunicación, lo que permitió fortalecer la difusión de la oferta institucional, las rutas de atención y los servicios dirigidos a las mujeres en la ciudad. para un total alcanzado durante el mes de febrero de 594.106 usuarios en redes sociales</t>
  </si>
  <si>
    <t>En el marco de la meta del Plan de Desarrollo Distrital, al mes de febrero se registra un avance acumulado del 4,16 %. Este resultado se refleja en la implementación de la estrategia de comunicaciones, que presenta una ejecución de 0,166, así como en las acciones de fortalecimiento de los canales digitales institucionales y el relacionamiento con medios de comunicación, ambos con un 16,6 % de avance. Estas acciones han permitido posicionar a la SDMujer en la agenda pública, ampliar la visibilidad institucional y fortalecer la difusión de la oferta de servicios y de las rutas de atención dirigidas a las mujeres en la ciudad.</t>
  </si>
  <si>
    <t>La implementación de estas acciones genera beneficios para la ciudadanía al fortalecer el acceso a información clara, oportuna y confiable sobre los servicios, programas y rutas de atención disponibles en la ciudad. A través del posicionamiento en medios, el uso de plataformas digitales y la generación de contenidos informativos, se facilita que más personas conozcan la oferta institucional, identifiquen dónde acudir en caso de requerir orientación o apoyo y participen en las iniciativas que promueven la garantía de derechos. Asimismo, contribuye a ampliar el alcance territorial de la información, fortalecer la transparencia institucional y promover una mayor participación ciudadana, permitiendo que las mujeres accedan con mayor facilidad a herramientas, acompañamiento y oportunidades que mejoran su bienestar y calidad de vida.</t>
  </si>
  <si>
    <t>https://secretariadistritald-my.sharepoint.com/:f:/g/personal/ecastaneda_sdmujer_gov_co/IgDzU33_GcipT6K-WRBSEOoRAXaZYaWJHKwVRnbGon1qbmw?e=e0WUh8</t>
  </si>
  <si>
    <t xml:space="preserve">Durante el mes de marzo se registró un avance del 2,08 % en el desarrollo de las acciones asociadas a la meta del Plan de Desarrollo. En este periodo se elaboraron 10 brief, 372 piezas gráficas y 15 productos audiovisuales; asimismo, se actualizaron 68 contenidos en las páginas web de la Secretaría. En redes sociales se evidenciaron 1.814 nuevos usuarios, con un alcance de 923.226 personas, mientras que el sitio web institucional alcanzó 122.812 personas. Adicionalmente, se reportaron 227 impactos en medios de comunicación a través de 25 contenidos periodísticos, lo que permitió fortalecer la difusión de la oferta institucional, las rutas de atención y los servicios dirigidos a las mujeres en la ciudad </t>
  </si>
  <si>
    <t>En el marco de la meta del Plan de Desarrollo Distrital, al mes de febrero se registra un avance acumulado del 6.24 %. Este resultado se refleja en la implementación de la estrategia de comunicaciones, que presenta una ejecución de 0,249, así como en las acciones de fortalecimiento de los canales digitales institucionales y el relacionamiento con medios de comunicación, ambos con un 24.9 % de avance. Estas acciones han permitido posicionar a la SDMujer en la agenda pública, ampliar la visibilidad institucional y fortalecer la difusión de la oferta de servicios y de las rutas de atención dirigidas a las mujeres en la ciudad.</t>
  </si>
  <si>
    <t>Las acciones desarrolladas han generado beneficios significativos para la ciudadanía al ampliar el acceso a información clara, oportuna y pertinente sobre la oferta institucional, las rutas de atención y los servicios dirigidos a las mujeres en la ciudad. El fortalecimiento de los canales digitales, el incremento en la producción de contenidos y el posicionamiento en medios de comunicación han permitido llegar a un mayor número de personas, facilitando el conocimiento de sus derechos y de los mecanismos de atención disponibles. Asimismo, estas estrategias contribuyen a promover la participación ciudadana, mejorar la capacidad de respuesta institucional frente a las necesidades de las mujeres y fortalecer la confianza en la gestión pública, al garantizar una comunicación más cercana, incluyente y efectiva.</t>
  </si>
  <si>
    <t>https://secretariadistritald-my.sharepoint.com/:f:/g/personal/ecastaneda_sdmujer_gov_co/IgCxtB5CImzuR7O-2X8y_ysvAev4uWjjl7CxXbknVfOcxTU?e=qQ1EQl</t>
  </si>
  <si>
    <t>Formula indicador:</t>
  </si>
  <si>
    <t>Avance mensual</t>
  </si>
  <si>
    <t>Elaboró</t>
  </si>
  <si>
    <t>Firma</t>
  </si>
  <si>
    <t>Aprobó (Según aplique Gerenta de proyecto, Líder técnica y responsable de proceso)</t>
  </si>
  <si>
    <t>Revisó (Oficina Asesora de Planeación)</t>
  </si>
  <si>
    <t>VoBo:</t>
  </si>
  <si>
    <t>Nombre</t>
  </si>
  <si>
    <t>Eliana Ivonn Castañeda Saavedra</t>
  </si>
  <si>
    <t>Angela María Canizalez</t>
  </si>
  <si>
    <t>Nombre:</t>
  </si>
  <si>
    <t>Liliana Andrea Hernández Moreno</t>
  </si>
  <si>
    <t>Cargo</t>
  </si>
  <si>
    <t>Contratista</t>
  </si>
  <si>
    <t>Asesora Despacho</t>
  </si>
  <si>
    <t>Cargo:</t>
  </si>
  <si>
    <t>Contratista Oficina Asesora de Planeación</t>
  </si>
  <si>
    <t>Yurieth Paola Rojas Mayor</t>
  </si>
  <si>
    <t>Jefe Oficina Asesora de Planeación</t>
  </si>
  <si>
    <t>PRODUCTO - MGA</t>
  </si>
  <si>
    <t>Página 4 de 7</t>
  </si>
  <si>
    <t>EJECUCIÓN PRESUPUESTAL DEL PRODUCTO I TRIMESTRE</t>
  </si>
  <si>
    <t>OBJETIVO ESPECIFICO</t>
  </si>
  <si>
    <t>Articular las acciones para dar a conocer la información de la Secretaria de la Mujer</t>
  </si>
  <si>
    <t xml:space="preserve"> Implementar 1 Estrategia(s) de comunicaciones</t>
  </si>
  <si>
    <t>Servicio de promoción de la garantía de derechos</t>
  </si>
  <si>
    <t>Implementar el 100 Porciento de las herramientas que permitan el posicionamiento de la SDMujer en medios de comunicación</t>
  </si>
  <si>
    <t>Realizar el 100 Porciento de las acciones diseñadas para aumentar el crecimiento de usuarios que consultan las redes sociales y páginas web</t>
  </si>
  <si>
    <t>EJECUCIÓN PRESUPUESTAL DEL PRODUCTO II TRIMESTRE</t>
  </si>
  <si>
    <t>EJECUCIÓN PRESUPUESTAL DEL PRODUCTO III TRIMESTRE</t>
  </si>
  <si>
    <t>EJECUCIÓN PRESUPUESTAL DEL PRODUCTO IV TRIMESTRE</t>
  </si>
  <si>
    <t>NOVIEMBRE</t>
  </si>
  <si>
    <t>SECRETARÍA DISTRITAL DE LA MUJER
DIRECCINAMIENTO ESTRATÉGICO
PROGRAMACIÓN, ACTUALIZACIÓN  Y SEGUIMIENTO PLAN DE ACCIÓN DE PROYECTOS DE INVERSIÓN
TERRITORIALIZACIÓN</t>
  </si>
  <si>
    <t>Página 5 de 7</t>
  </si>
  <si>
    <t xml:space="preserve">                                                 REPORTE TERRITORIALIZACIÓN</t>
  </si>
  <si>
    <t>INDICADOR PMR TERRITORIALIZABLE</t>
  </si>
  <si>
    <t>I SEMESTRE</t>
  </si>
  <si>
    <t>LOCALIDAD</t>
  </si>
  <si>
    <t>MAGNITUD</t>
  </si>
  <si>
    <t>PRESUPUESTO</t>
  </si>
  <si>
    <t>COMPROMISO</t>
  </si>
  <si>
    <t>1. Usaquén</t>
  </si>
  <si>
    <t>2. Chapinero</t>
  </si>
  <si>
    <t>3. Santafé</t>
  </si>
  <si>
    <t>4. San Cristóbal</t>
  </si>
  <si>
    <t>5. Usme</t>
  </si>
  <si>
    <t>6. Tunjuelito</t>
  </si>
  <si>
    <t>7. Bosa</t>
  </si>
  <si>
    <t>8. Kennedy</t>
  </si>
  <si>
    <t>9. Fontibón</t>
  </si>
  <si>
    <t>10. Engativá</t>
  </si>
  <si>
    <t>11. Suba</t>
  </si>
  <si>
    <t>12. Barrios Unidos</t>
  </si>
  <si>
    <t>13. Teusaquillo</t>
  </si>
  <si>
    <t>14. Los Mártires</t>
  </si>
  <si>
    <t>15. Antonio Nariño</t>
  </si>
  <si>
    <t>16. Puente Aranda</t>
  </si>
  <si>
    <t>17. La Candelaria</t>
  </si>
  <si>
    <t>18. Rafael Uribe Uribe</t>
  </si>
  <si>
    <t>19. Ciudad Bolívar</t>
  </si>
  <si>
    <t>20. Sumapaz</t>
  </si>
  <si>
    <t>II SEMESTRE</t>
  </si>
  <si>
    <t>PRODUCTOS, METAS Y RESULTADOS -PMR</t>
  </si>
  <si>
    <t>Página 6 de 7</t>
  </si>
  <si>
    <t>Producto</t>
  </si>
  <si>
    <t>Linea Base
(Corte 31 diciembre 2023)</t>
  </si>
  <si>
    <t>Meta Plan
(TotaL PMR
10 Años)</t>
  </si>
  <si>
    <t>Meta Anual 2026</t>
  </si>
  <si>
    <t>Total
programado</t>
  </si>
  <si>
    <t>Total
ejecutado</t>
  </si>
  <si>
    <t>Prog.</t>
  </si>
  <si>
    <t>Ejec.</t>
  </si>
  <si>
    <t>6</t>
  </si>
  <si>
    <t>Prevenir, atender, proteger y acompañar proceso de Violencias y acceso a la justicia contra las violencias de género en el Distrito Capital</t>
  </si>
  <si>
    <t>Servicios de prevención, atención y acogida para el fortalecimiento del derecho de las mujeres a una vida libre de violencias</t>
  </si>
  <si>
    <t>Número de personas informadas a partir de la implementación de estrategias de divulgación pedagógica con enfoques de género y  derechos</t>
  </si>
  <si>
    <t>2. Realizar el 100% de de las acciones diseñadas para aumentar el crecimiento de usuarios que consultan las redes sociales y páginas web</t>
  </si>
  <si>
    <t>Acumulado</t>
  </si>
  <si>
    <t>NO</t>
  </si>
  <si>
    <t>Se reportó un alcance de 142.813 personas en las páginas de la Secretaría y se evidenciaron 2.066 nuevos usuarios en redes sociales, con un alcance de 398.991 personas. Para un total acumulado de 541.804 personas a través de los contenidos publicados.</t>
  </si>
  <si>
    <t>Durante el mes de febrero se publicaron 66 contenidos actualizados en las páginas de la Secretaría. Asimismo, se registró un alcance de 136.876 personas en el sitio web institucional. En redes sociales se evidenciaron 1.793 nuevos usuarios, alcanzando 457.230 personas a través de los contenidos difundidos en estas plataformas. para un total alcanzado de 594.106 personas entre paginas y redes sociales.</t>
  </si>
  <si>
    <t>Durante el mes de marzo se publicaron 30 contenidos actualizados en las páginas de la Secretaría. Asimismo, se registró un alcance de 122.812 personas en el sitio web institucional. En redes sociales se evidenciaron 1.814 nuevos usuarios, alcanzando 923.226 personas a través de los contenidos difundidos en estas plataformas. Para un total de 1.046.038 en el mes de marzo</t>
  </si>
  <si>
    <t>CONTROL DE CAMBIOS</t>
  </si>
  <si>
    <t>Página 7 de 7</t>
  </si>
  <si>
    <t>CONTROL DE CAMBIOS EN EL PLAN DE ACCIÓN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</si>
</sst>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42" formatCode="_-* #,##0\ &quot;€&quot;_-;\-* #,##0\ &quot;€&quot;_-;_-* &quot;-&quot;\ &quot;€&quot;_-;_-@_-"/>
    <numFmt numFmtId="44" formatCode="_-* #,##0.00\ &quot;€&quot;_-;\-* #,##0.00\ &quot;€&quot;_-;_-* &quot;-&quot;??\ &quot;€&quot;_-;_-@_-"/>
    <numFmt numFmtId="43" formatCode="_-* #,##0.00_-;\-* #,##0.00_-;_-* &quot;-&quot;??_-;_-@_-"/>
    <numFmt numFmtId="164" formatCode="_-&quot;$&quot;\ * #,##0.00_-;\-&quot;$&quot;\ * #,##0.00_-;_-&quot;$&quot;\ * &quot;-&quot;??_-;_-@_-"/>
    <numFmt numFmtId="165" formatCode="_-&quot;$&quot;* #,##0.00_-;\-&quot;$&quot;* #,##0.00_-;_-&quot;$&quot;* &quot;-&quot;??_-;_-@_-"/>
    <numFmt numFmtId="166" formatCode="_-* #,##0.00\ _€_-;\-* #,##0.00\ _€_-;_-* &quot;-&quot;??\ _€_-;_-@_-"/>
    <numFmt numFmtId="167" formatCode="_-* #,##0\ _€_-;\-* #,##0\ _€_-;_-* &quot;-&quot;??\ _€_-;_-@_-"/>
    <numFmt numFmtId="168" formatCode="_-* #,##0\ _€_-;\-* #,##0\ _€_-;_-* &quot;-&quot;\ _€_-;_-@_-"/>
    <numFmt numFmtId="169" formatCode="0.0%"/>
    <numFmt numFmtId="170" formatCode="###,000"/>
    <numFmt numFmtId="171" formatCode="0.0"/>
    <numFmt numFmtId="172" formatCode="_-&quot;$&quot;* #,##0_-;\-&quot;$&quot;* #,##0_-;_-&quot;$&quot;* &quot;-&quot;??_-;_-@_-"/>
    <numFmt numFmtId="173" formatCode="_-&quot;$&quot;\ * #,##0_-;\-&quot;$&quot;\ * #,##0_-;_-&quot;$&quot;\ * &quot;-&quot;??_-;_-@_-"/>
    <numFmt numFmtId="174" formatCode="_-* #,##0.0\ _€_-;\-* #,##0.0\ _€_-;_-* &quot;-&quot;??\ _€_-;_-@_-"/>
    <numFmt numFmtId="175" formatCode="_-[$$-240A]\ * #,##0_-;\-[$$-240A]\ * #,##0_-;_-[$$-240A]\ * &quot;-&quot;_-;_-@_-"/>
    <numFmt numFmtId="176" formatCode="_-* #,##0_-;\-* #,##0_-;_-* &quot;-&quot;??_-;_-@_-"/>
  </numFmts>
  <fonts count="62">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2"/>
      <color theme="1"/>
      <name val="Arial"/>
      <family val="2"/>
    </font>
    <font>
      <b/>
      <sz val="11"/>
      <color theme="1"/>
      <name val="Arial"/>
      <family val="2"/>
    </font>
    <font>
      <sz val="14"/>
      <color theme="1"/>
      <name val="Arial"/>
      <family val="2"/>
    </font>
    <font>
      <sz val="11"/>
      <color theme="1"/>
      <name val="Calibri"/>
      <family val="2"/>
      <scheme val="minor"/>
    </font>
    <font>
      <sz val="10"/>
      <name val="Arial"/>
      <family val="2"/>
    </font>
    <font>
      <sz val="11"/>
      <name val="Arial"/>
      <family val="2"/>
    </font>
    <font>
      <b/>
      <sz val="11"/>
      <name val="Arial"/>
      <family val="2"/>
    </font>
    <font>
      <sz val="11"/>
      <color theme="1"/>
      <name val="Arial"/>
      <family val="2"/>
    </font>
    <font>
      <b/>
      <sz val="11"/>
      <color indexed="10"/>
      <name val="Arial"/>
      <family val="2"/>
    </font>
    <font>
      <b/>
      <sz val="11"/>
      <color theme="0" tint="-0.34998626667073579"/>
      <name val="Arial"/>
      <family val="2"/>
    </font>
    <font>
      <b/>
      <i/>
      <sz val="11"/>
      <name val="Arial"/>
      <family val="2"/>
    </font>
    <font>
      <sz val="10"/>
      <name val="Arial Narrow"/>
      <family val="2"/>
    </font>
    <font>
      <u/>
      <sz val="11"/>
      <color theme="10"/>
      <name val="Calibri"/>
      <family val="2"/>
      <scheme val="minor"/>
    </font>
    <font>
      <sz val="13"/>
      <color theme="1"/>
      <name val="Arial"/>
      <family val="2"/>
    </font>
    <font>
      <b/>
      <sz val="13"/>
      <color theme="1"/>
      <name val="Arial"/>
      <family val="2"/>
    </font>
    <font>
      <b/>
      <sz val="14"/>
      <color theme="1"/>
      <name val="Arial"/>
      <family val="2"/>
    </font>
    <font>
      <sz val="9"/>
      <name val="Arial"/>
      <family val="2"/>
    </font>
    <font>
      <sz val="9"/>
      <color theme="0"/>
      <name val="Arial"/>
      <family val="2"/>
    </font>
    <font>
      <b/>
      <sz val="9"/>
      <name val="Arial"/>
      <family val="2"/>
    </font>
    <font>
      <sz val="13"/>
      <name val="Arial"/>
      <family val="2"/>
    </font>
    <font>
      <sz val="8"/>
      <color rgb="FF666666"/>
      <name val="Verdana"/>
      <family val="2"/>
    </font>
    <font>
      <sz val="16"/>
      <color theme="1"/>
      <name val="Arial"/>
      <family val="2"/>
    </font>
    <font>
      <sz val="18"/>
      <color theme="1"/>
      <name val="Arial"/>
      <family val="2"/>
    </font>
    <font>
      <b/>
      <sz val="18"/>
      <name val="Arial"/>
      <family val="2"/>
    </font>
    <font>
      <sz val="13"/>
      <color rgb="FFC00000"/>
      <name val="Arial"/>
      <family val="2"/>
    </font>
    <font>
      <b/>
      <sz val="13"/>
      <name val="Arial"/>
      <family val="2"/>
    </font>
    <font>
      <sz val="13"/>
      <color theme="6" tint="-0.249977111117893"/>
      <name val="Arial"/>
      <family val="2"/>
    </font>
    <font>
      <sz val="8"/>
      <name val="Calibri"/>
      <family val="2"/>
      <scheme val="minor"/>
    </font>
    <font>
      <b/>
      <sz val="12"/>
      <name val="Arial"/>
      <family val="2"/>
    </font>
    <font>
      <sz val="11"/>
      <color theme="1"/>
      <name val="Calibri"/>
      <family val="2"/>
      <scheme val="minor"/>
    </font>
    <font>
      <b/>
      <sz val="11"/>
      <color theme="1"/>
      <name val="Calibri"/>
      <family val="2"/>
      <scheme val="minor"/>
    </font>
    <font>
      <b/>
      <sz val="14"/>
      <name val="Arial"/>
      <family val="2"/>
    </font>
    <font>
      <sz val="14"/>
      <name val="Arial"/>
      <family val="2"/>
    </font>
    <font>
      <b/>
      <sz val="12"/>
      <color theme="1"/>
      <name val="Calibri"/>
      <family val="2"/>
      <scheme val="minor"/>
    </font>
    <font>
      <b/>
      <sz val="10"/>
      <color theme="1"/>
      <name val="Calibri"/>
      <family val="2"/>
      <scheme val="minor"/>
    </font>
    <font>
      <sz val="11"/>
      <color rgb="FFFF0000"/>
      <name val="Arial"/>
      <family val="2"/>
    </font>
    <font>
      <sz val="10"/>
      <color rgb="FF000000"/>
      <name val="Times New Roman"/>
      <family val="1"/>
    </font>
    <font>
      <sz val="11"/>
      <color theme="1"/>
      <name val="Calibri"/>
      <family val="2"/>
      <scheme val="minor"/>
    </font>
    <font>
      <sz val="13"/>
      <color rgb="FF000000"/>
      <name val="Arial"/>
      <family val="2"/>
    </font>
    <font>
      <sz val="9"/>
      <color theme="1"/>
      <name val="Calibri"/>
      <family val="2"/>
      <scheme val="minor"/>
    </font>
    <font>
      <b/>
      <sz val="11"/>
      <color theme="0"/>
      <name val="Arial"/>
      <family val="2"/>
    </font>
    <font>
      <sz val="11"/>
      <color rgb="FF000000"/>
      <name val="Arial"/>
      <family val="2"/>
    </font>
    <font>
      <b/>
      <sz val="11"/>
      <color rgb="FF000000"/>
      <name val="Arial"/>
      <family val="2"/>
    </font>
    <font>
      <sz val="10"/>
      <color theme="1"/>
      <name val="Arial"/>
      <family val="2"/>
    </font>
    <font>
      <sz val="11"/>
      <color theme="3"/>
      <name val="Arial"/>
      <family val="2"/>
    </font>
    <font>
      <sz val="12"/>
      <color theme="1"/>
      <name val="Arial"/>
      <family val="2"/>
    </font>
    <font>
      <b/>
      <sz val="13"/>
      <color rgb="FF000000"/>
      <name val="Arial"/>
      <family val="2"/>
    </font>
    <font>
      <sz val="9.5"/>
      <color theme="1"/>
      <name val="Arial"/>
      <family val="2"/>
    </font>
    <font>
      <sz val="11"/>
      <name val="Calibri"/>
      <family val="2"/>
      <scheme val="minor"/>
    </font>
    <font>
      <sz val="11"/>
      <color theme="0"/>
      <name val="Arial"/>
      <family val="2"/>
    </font>
    <font>
      <sz val="12"/>
      <color rgb="FF000000"/>
      <name val="Arial"/>
      <family val="2"/>
    </font>
    <font>
      <sz val="12"/>
      <name val="Arial"/>
      <family val="2"/>
    </font>
    <font>
      <b/>
      <sz val="10"/>
      <name val="Arial"/>
      <family val="2"/>
    </font>
    <font>
      <sz val="9"/>
      <color indexed="81"/>
      <name val="Tahoma"/>
      <family val="2"/>
    </font>
    <font>
      <b/>
      <sz val="9"/>
      <color indexed="81"/>
      <name val="Tahoma"/>
      <family val="2"/>
    </font>
  </fonts>
  <fills count="16">
    <fill>
      <patternFill patternType="none"/>
    </fill>
    <fill>
      <patternFill patternType="gray125"/>
    </fill>
    <fill>
      <patternFill patternType="solid">
        <fgColor rgb="FFFFFFFF"/>
        <bgColor rgb="FFFFFFFF"/>
      </patternFill>
    </fill>
    <fill>
      <patternFill patternType="solid">
        <fgColor theme="7" tint="0.59999389629810485"/>
        <bgColor indexed="64"/>
      </patternFill>
    </fill>
    <fill>
      <patternFill patternType="solid">
        <fgColor theme="0"/>
        <bgColor indexed="64"/>
      </patternFill>
    </fill>
    <fill>
      <patternFill patternType="solid">
        <fgColor theme="7" tint="0.79998168889431442"/>
        <bgColor indexed="64"/>
      </patternFill>
    </fill>
    <fill>
      <patternFill patternType="solid">
        <fgColor indexed="9"/>
        <bgColor indexed="64"/>
      </patternFill>
    </fill>
    <fill>
      <patternFill patternType="solid">
        <fgColor theme="0" tint="-0.14999847407452621"/>
        <bgColor indexed="64"/>
      </patternFill>
    </fill>
    <fill>
      <patternFill patternType="solid">
        <fgColor rgb="FFF2F2F2"/>
        <bgColor rgb="FF000000"/>
      </patternFill>
    </fill>
    <fill>
      <patternFill patternType="solid">
        <fgColor theme="7" tint="0.79998168889431442"/>
        <bgColor rgb="FFFFFFFF"/>
      </patternFill>
    </fill>
    <fill>
      <patternFill patternType="solid">
        <fgColor theme="2"/>
        <bgColor indexed="64"/>
      </patternFill>
    </fill>
    <fill>
      <patternFill patternType="solid">
        <fgColor theme="7" tint="0.59999389629810485"/>
        <bgColor rgb="FF000000"/>
      </patternFill>
    </fill>
    <fill>
      <patternFill patternType="solid">
        <fgColor theme="4" tint="-0.499984740745262"/>
        <bgColor indexed="64"/>
      </patternFill>
    </fill>
    <fill>
      <patternFill patternType="solid">
        <fgColor theme="4" tint="0.59999389629810485"/>
        <bgColor indexed="64"/>
      </patternFill>
    </fill>
    <fill>
      <patternFill patternType="solid">
        <fgColor theme="2" tint="-0.14999847407452621"/>
        <bgColor indexed="64"/>
      </patternFill>
    </fill>
    <fill>
      <patternFill patternType="solid">
        <fgColor rgb="FFFFFF00"/>
        <bgColor indexed="64"/>
      </patternFill>
    </fill>
  </fills>
  <borders count="82">
    <border>
      <left/>
      <right/>
      <top/>
      <bottom/>
      <diagonal/>
    </border>
    <border>
      <left/>
      <right/>
      <top/>
      <bottom/>
      <diagonal/>
    </border>
    <border>
      <left style="medium">
        <color indexed="64"/>
      </left>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theme="0"/>
      </left>
      <right/>
      <top/>
      <bottom/>
      <diagonal/>
    </border>
    <border>
      <left/>
      <right style="medium">
        <color indexed="64"/>
      </right>
      <top/>
      <bottom/>
      <diagonal/>
    </border>
    <border>
      <left/>
      <right style="medium">
        <color indexed="64"/>
      </right>
      <top style="medium">
        <color indexed="64"/>
      </top>
      <bottom/>
      <diagonal/>
    </border>
    <border>
      <left/>
      <right/>
      <top style="medium">
        <color indexed="64"/>
      </top>
      <bottom/>
      <diagonal/>
    </border>
    <border>
      <left/>
      <right style="medium">
        <color indexed="64"/>
      </right>
      <top/>
      <bottom style="medium">
        <color indexed="64"/>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rgb="FFBFBFBF"/>
      </left>
      <right style="thin">
        <color rgb="FFBFBFBF"/>
      </right>
      <top style="thin">
        <color rgb="FFBFBFBF"/>
      </top>
      <bottom style="thin">
        <color rgb="FFBFBFBF"/>
      </bottom>
      <diagonal/>
    </border>
    <border>
      <left style="thin">
        <color rgb="FFCCCCCC"/>
      </left>
      <right style="thin">
        <color rgb="FFCCCCCC"/>
      </right>
      <top style="thin">
        <color rgb="FFCCCCCC"/>
      </top>
      <bottom style="thin">
        <color rgb="FFCCCCCC"/>
      </bottom>
      <diagonal/>
    </border>
    <border>
      <left/>
      <right style="thin">
        <color indexed="64"/>
      </right>
      <top/>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diagonal/>
    </border>
    <border>
      <left/>
      <right/>
      <top style="thin">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style="thin">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indexed="64"/>
      </left>
      <right style="medium">
        <color indexed="64"/>
      </right>
      <top style="thin">
        <color indexed="64"/>
      </top>
      <bottom/>
      <diagonal/>
    </border>
    <border>
      <left style="thin">
        <color indexed="64"/>
      </left>
      <right/>
      <top/>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top/>
      <bottom style="medium">
        <color indexed="64"/>
      </bottom>
      <diagonal/>
    </border>
    <border>
      <left style="thin">
        <color rgb="FF000000"/>
      </left>
      <right style="thin">
        <color rgb="FF000000"/>
      </right>
      <top style="thin">
        <color rgb="FF000000"/>
      </top>
      <bottom style="thin">
        <color rgb="FF000000"/>
      </bottom>
      <diagonal/>
    </border>
    <border>
      <left style="medium">
        <color indexed="64"/>
      </left>
      <right style="medium">
        <color indexed="64"/>
      </right>
      <top/>
      <bottom style="thin">
        <color rgb="FF000000"/>
      </bottom>
      <diagonal/>
    </border>
    <border>
      <left/>
      <right style="thin">
        <color indexed="64"/>
      </right>
      <top style="medium">
        <color indexed="64"/>
      </top>
      <bottom/>
      <diagonal/>
    </border>
  </borders>
  <cellStyleXfs count="30">
    <xf numFmtId="0" fontId="0" fillId="0" borderId="0"/>
    <xf numFmtId="9" fontId="10" fillId="0" borderId="0" applyFont="0" applyFill="0" applyBorder="0" applyAlignment="0" applyProtection="0"/>
    <xf numFmtId="0" fontId="11" fillId="0" borderId="1"/>
    <xf numFmtId="0" fontId="6" fillId="0" borderId="1"/>
    <xf numFmtId="44" fontId="6" fillId="0" borderId="1" applyFont="0" applyFill="0" applyBorder="0" applyAlignment="0" applyProtection="0"/>
    <xf numFmtId="166" fontId="6" fillId="0" borderId="1" applyFont="0" applyFill="0" applyBorder="0" applyAlignment="0" applyProtection="0"/>
    <xf numFmtId="9" fontId="6" fillId="0" borderId="1" applyFont="0" applyFill="0" applyBorder="0" applyAlignment="0" applyProtection="0"/>
    <xf numFmtId="168" fontId="6" fillId="0" borderId="1" applyFont="0" applyFill="0" applyBorder="0" applyAlignment="0" applyProtection="0"/>
    <xf numFmtId="42" fontId="6" fillId="0" borderId="1" applyFont="0" applyFill="0" applyBorder="0" applyAlignment="0" applyProtection="0"/>
    <xf numFmtId="9" fontId="11" fillId="0" borderId="1" applyFont="0" applyFill="0" applyBorder="0" applyAlignment="0" applyProtection="0"/>
    <xf numFmtId="9" fontId="18" fillId="0" borderId="1" applyFont="0" applyFill="0" applyBorder="0" applyAlignment="0" applyProtection="0"/>
    <xf numFmtId="170" fontId="23" fillId="0" borderId="30" applyNumberFormat="0" applyAlignment="0" applyProtection="0">
      <alignment horizontal="right" vertical="center"/>
    </xf>
    <xf numFmtId="170" fontId="23" fillId="0" borderId="31" applyNumberFormat="0" applyAlignment="0" applyProtection="0">
      <alignment horizontal="left" vertical="center" indent="1"/>
    </xf>
    <xf numFmtId="0" fontId="24" fillId="0" borderId="31" applyAlignment="0" applyProtection="0">
      <alignment horizontal="left" vertical="center" indent="1"/>
    </xf>
    <xf numFmtId="0" fontId="25" fillId="8" borderId="1" applyNumberFormat="0" applyAlignment="0" applyProtection="0">
      <alignment horizontal="left" vertical="center" indent="1"/>
    </xf>
    <xf numFmtId="170" fontId="27" fillId="0" borderId="30" applyNumberFormat="0" applyFill="0" applyBorder="0" applyAlignment="0" applyProtection="0">
      <alignment horizontal="right" vertical="center"/>
    </xf>
    <xf numFmtId="0" fontId="19" fillId="0" borderId="1" applyNumberFormat="0" applyFill="0" applyBorder="0" applyAlignment="0" applyProtection="0"/>
    <xf numFmtId="0" fontId="5" fillId="0" borderId="1"/>
    <xf numFmtId="43" fontId="36" fillId="0" borderId="0" applyFont="0" applyFill="0" applyBorder="0" applyAlignment="0" applyProtection="0"/>
    <xf numFmtId="0" fontId="4" fillId="0" borderId="1"/>
    <xf numFmtId="0" fontId="43" fillId="0" borderId="1"/>
    <xf numFmtId="165" fontId="3" fillId="0" borderId="1" applyFont="0" applyFill="0" applyBorder="0" applyAlignment="0" applyProtection="0"/>
    <xf numFmtId="164" fontId="44" fillId="0" borderId="0" applyFont="0" applyFill="0" applyBorder="0" applyAlignment="0" applyProtection="0"/>
    <xf numFmtId="0" fontId="19" fillId="0" borderId="1" applyNumberFormat="0" applyFill="0" applyBorder="0" applyAlignment="0" applyProtection="0"/>
    <xf numFmtId="0" fontId="2" fillId="0" borderId="1"/>
    <xf numFmtId="0" fontId="2" fillId="0" borderId="1"/>
    <xf numFmtId="164" fontId="2" fillId="0" borderId="1" applyFont="0" applyFill="0" applyBorder="0" applyAlignment="0" applyProtection="0"/>
    <xf numFmtId="165" fontId="2" fillId="0" borderId="1" applyFont="0" applyFill="0" applyBorder="0" applyAlignment="0" applyProtection="0"/>
    <xf numFmtId="9" fontId="2" fillId="0" borderId="1" applyFont="0" applyFill="0" applyBorder="0" applyAlignment="0" applyProtection="0"/>
    <xf numFmtId="43" fontId="2" fillId="0" borderId="1" applyFont="0" applyFill="0" applyBorder="0" applyAlignment="0" applyProtection="0"/>
  </cellStyleXfs>
  <cellXfs count="884">
    <xf numFmtId="0" fontId="0" fillId="0" borderId="0" xfId="0"/>
    <xf numFmtId="0" fontId="14" fillId="0" borderId="1" xfId="3" applyFont="1" applyAlignment="1">
      <alignment vertical="center"/>
    </xf>
    <xf numFmtId="0" fontId="13" fillId="4" borderId="1" xfId="2" applyFont="1" applyFill="1" applyAlignment="1">
      <alignment vertical="center" wrapText="1"/>
    </xf>
    <xf numFmtId="0" fontId="15" fillId="4" borderId="1" xfId="2" applyFont="1" applyFill="1" applyAlignment="1">
      <alignment vertical="center" wrapText="1"/>
    </xf>
    <xf numFmtId="0" fontId="12" fillId="4" borderId="1" xfId="2" applyFont="1" applyFill="1" applyAlignment="1">
      <alignment vertical="center" wrapText="1"/>
    </xf>
    <xf numFmtId="0" fontId="13" fillId="4" borderId="8" xfId="2" applyFont="1" applyFill="1" applyBorder="1" applyAlignment="1">
      <alignment vertical="center" wrapText="1"/>
    </xf>
    <xf numFmtId="0" fontId="13" fillId="0" borderId="8" xfId="2" applyFont="1" applyBorder="1" applyAlignment="1">
      <alignment vertical="center" wrapText="1"/>
    </xf>
    <xf numFmtId="0" fontId="13" fillId="0" borderId="1" xfId="2" applyFont="1" applyAlignment="1">
      <alignment vertical="center" wrapText="1"/>
    </xf>
    <xf numFmtId="0" fontId="13" fillId="0" borderId="1" xfId="2" applyFont="1" applyAlignment="1">
      <alignment horizontal="center" vertical="center" wrapText="1"/>
    </xf>
    <xf numFmtId="0" fontId="16" fillId="0" borderId="1" xfId="3" applyFont="1" applyAlignment="1">
      <alignment horizontal="center" vertical="center"/>
    </xf>
    <xf numFmtId="0" fontId="14" fillId="0" borderId="1" xfId="3" applyFont="1" applyAlignment="1">
      <alignment horizontal="center" vertical="center"/>
    </xf>
    <xf numFmtId="0" fontId="15" fillId="0" borderId="1" xfId="2" applyFont="1" applyAlignment="1">
      <alignment vertical="center" wrapText="1"/>
    </xf>
    <xf numFmtId="0" fontId="12" fillId="0" borderId="1" xfId="2" applyFont="1" applyAlignment="1">
      <alignment vertical="center" wrapText="1"/>
    </xf>
    <xf numFmtId="0" fontId="12" fillId="0" borderId="16" xfId="2" applyFont="1" applyBorder="1" applyAlignment="1">
      <alignment vertical="center" wrapText="1"/>
    </xf>
    <xf numFmtId="0" fontId="13" fillId="4" borderId="8" xfId="2" applyFont="1" applyFill="1" applyBorder="1" applyAlignment="1">
      <alignment horizontal="center" vertical="center" wrapText="1"/>
    </xf>
    <xf numFmtId="0" fontId="17" fillId="4" borderId="1" xfId="2" applyFont="1" applyFill="1" applyAlignment="1">
      <alignment horizontal="center" vertical="center" wrapText="1"/>
    </xf>
    <xf numFmtId="0" fontId="13" fillId="4" borderId="1" xfId="2" applyFont="1" applyFill="1" applyAlignment="1">
      <alignment horizontal="center" vertical="center" wrapText="1"/>
    </xf>
    <xf numFmtId="0" fontId="17" fillId="0" borderId="1" xfId="2" applyFont="1" applyAlignment="1">
      <alignment horizontal="center" vertical="center" wrapText="1"/>
    </xf>
    <xf numFmtId="0" fontId="13" fillId="6" borderId="1" xfId="2" applyFont="1" applyFill="1" applyAlignment="1">
      <alignment vertical="center" wrapText="1"/>
    </xf>
    <xf numFmtId="0" fontId="13" fillId="5" borderId="3" xfId="2" applyFont="1" applyFill="1" applyBorder="1" applyAlignment="1">
      <alignment horizontal="center" vertical="center" wrapText="1"/>
    </xf>
    <xf numFmtId="0" fontId="13" fillId="5" borderId="4" xfId="2" applyFont="1" applyFill="1" applyBorder="1" applyAlignment="1">
      <alignment horizontal="center" vertical="center" wrapText="1"/>
    </xf>
    <xf numFmtId="0" fontId="13" fillId="5" borderId="21" xfId="2" applyFont="1" applyFill="1" applyBorder="1" applyAlignment="1">
      <alignment vertical="center" wrapText="1"/>
    </xf>
    <xf numFmtId="167" fontId="14" fillId="0" borderId="22" xfId="5" applyNumberFormat="1" applyFont="1" applyBorder="1" applyAlignment="1">
      <alignment vertical="center"/>
    </xf>
    <xf numFmtId="0" fontId="13" fillId="5" borderId="12" xfId="2" applyFont="1" applyFill="1" applyBorder="1" applyAlignment="1">
      <alignment vertical="center" wrapText="1"/>
    </xf>
    <xf numFmtId="167" fontId="14" fillId="0" borderId="13" xfId="5" applyNumberFormat="1" applyFont="1" applyBorder="1" applyAlignment="1">
      <alignment vertical="center"/>
    </xf>
    <xf numFmtId="0" fontId="14" fillId="0" borderId="1" xfId="3" applyFont="1"/>
    <xf numFmtId="0" fontId="13" fillId="7" borderId="2" xfId="2" applyFont="1" applyFill="1" applyBorder="1" applyAlignment="1">
      <alignment vertical="center" wrapText="1"/>
    </xf>
    <xf numFmtId="0" fontId="8" fillId="0" borderId="1" xfId="3" applyFont="1" applyAlignment="1">
      <alignment vertical="center"/>
    </xf>
    <xf numFmtId="0" fontId="14" fillId="0" borderId="1" xfId="3" applyFont="1" applyAlignment="1">
      <alignment horizontal="center" vertical="center" wrapText="1"/>
    </xf>
    <xf numFmtId="0" fontId="22" fillId="0" borderId="1" xfId="3" applyFont="1" applyAlignment="1">
      <alignment vertical="center"/>
    </xf>
    <xf numFmtId="0" fontId="20" fillId="0" borderId="26" xfId="3" applyFont="1" applyBorder="1" applyAlignment="1">
      <alignment horizontal="center" vertical="center"/>
    </xf>
    <xf numFmtId="0" fontId="20" fillId="0" borderId="27" xfId="3" applyFont="1" applyBorder="1" applyAlignment="1">
      <alignment horizontal="center" vertical="center"/>
    </xf>
    <xf numFmtId="0" fontId="20" fillId="0" borderId="28" xfId="3" applyFont="1" applyBorder="1" applyAlignment="1">
      <alignment horizontal="center" vertical="center"/>
    </xf>
    <xf numFmtId="0" fontId="28" fillId="0" borderId="1" xfId="3" applyFont="1" applyAlignment="1">
      <alignment vertical="center"/>
    </xf>
    <xf numFmtId="0" fontId="30" fillId="5" borderId="22" xfId="2" applyFont="1" applyFill="1" applyBorder="1" applyAlignment="1">
      <alignment horizontal="center" vertical="center" wrapText="1"/>
    </xf>
    <xf numFmtId="0" fontId="29" fillId="0" borderId="22" xfId="3" applyFont="1" applyBorder="1" applyAlignment="1">
      <alignment horizontal="center" vertical="center"/>
    </xf>
    <xf numFmtId="0" fontId="32" fillId="5" borderId="28" xfId="3" applyFont="1" applyFill="1" applyBorder="1" applyAlignment="1">
      <alignment horizontal="center" vertical="center" wrapText="1"/>
    </xf>
    <xf numFmtId="0" fontId="32" fillId="5" borderId="11" xfId="3" applyFont="1" applyFill="1" applyBorder="1" applyAlignment="1">
      <alignment horizontal="center" vertical="center" wrapText="1"/>
    </xf>
    <xf numFmtId="0" fontId="32" fillId="5" borderId="26" xfId="3" applyFont="1" applyFill="1" applyBorder="1" applyAlignment="1">
      <alignment horizontal="center" vertical="center" wrapText="1"/>
    </xf>
    <xf numFmtId="0" fontId="32" fillId="5" borderId="5" xfId="3" applyFont="1" applyFill="1" applyBorder="1" applyAlignment="1">
      <alignment horizontal="center" vertical="center" wrapText="1"/>
    </xf>
    <xf numFmtId="0" fontId="32" fillId="5" borderId="7" xfId="3" applyFont="1" applyFill="1" applyBorder="1" applyAlignment="1">
      <alignment horizontal="center" vertical="center" wrapText="1"/>
    </xf>
    <xf numFmtId="0" fontId="32" fillId="5" borderId="22" xfId="2" applyFont="1" applyFill="1" applyBorder="1" applyAlignment="1">
      <alignment horizontal="center" vertical="center" wrapText="1"/>
    </xf>
    <xf numFmtId="0" fontId="32" fillId="5" borderId="22" xfId="0" applyFont="1" applyFill="1" applyBorder="1" applyAlignment="1">
      <alignment horizontal="center" vertical="center"/>
    </xf>
    <xf numFmtId="9" fontId="32" fillId="5" borderId="22" xfId="3" applyNumberFormat="1" applyFont="1" applyFill="1" applyBorder="1" applyAlignment="1">
      <alignment horizontal="center" vertical="center"/>
    </xf>
    <xf numFmtId="9" fontId="32" fillId="9" borderId="22" xfId="0" applyNumberFormat="1" applyFont="1" applyFill="1" applyBorder="1" applyAlignment="1">
      <alignment horizontal="center" vertical="center"/>
    </xf>
    <xf numFmtId="9" fontId="21" fillId="4" borderId="22" xfId="0" applyNumberFormat="1" applyFont="1" applyFill="1" applyBorder="1" applyAlignment="1">
      <alignment horizontal="center"/>
    </xf>
    <xf numFmtId="10" fontId="32" fillId="5" borderId="22" xfId="0" applyNumberFormat="1" applyFont="1" applyFill="1" applyBorder="1" applyAlignment="1">
      <alignment horizontal="center" vertical="center"/>
    </xf>
    <xf numFmtId="0" fontId="9" fillId="0" borderId="1" xfId="3" applyFont="1" applyAlignment="1">
      <alignment vertical="center"/>
    </xf>
    <xf numFmtId="0" fontId="13" fillId="5" borderId="26" xfId="2" applyFont="1" applyFill="1" applyBorder="1" applyAlignment="1">
      <alignment vertical="center" wrapText="1"/>
    </xf>
    <xf numFmtId="0" fontId="14" fillId="0" borderId="0" xfId="0" applyFont="1"/>
    <xf numFmtId="0" fontId="13" fillId="5" borderId="12" xfId="2" applyFont="1" applyFill="1" applyBorder="1" applyAlignment="1">
      <alignment horizontal="center" vertical="center" wrapText="1"/>
    </xf>
    <xf numFmtId="0" fontId="13" fillId="5" borderId="13" xfId="2" applyFont="1" applyFill="1" applyBorder="1" applyAlignment="1">
      <alignment horizontal="center" vertical="center" wrapText="1"/>
    </xf>
    <xf numFmtId="15" fontId="14" fillId="0" borderId="40" xfId="0" applyNumberFormat="1" applyFont="1" applyBorder="1" applyAlignment="1">
      <alignment horizontal="center" vertical="center" wrapText="1"/>
    </xf>
    <xf numFmtId="0" fontId="14" fillId="0" borderId="23" xfId="0" applyFont="1" applyBorder="1" applyAlignment="1">
      <alignment horizontal="justify" vertical="center" wrapText="1"/>
    </xf>
    <xf numFmtId="0" fontId="14" fillId="0" borderId="22" xfId="0" applyFont="1" applyBorder="1" applyAlignment="1">
      <alignment horizontal="center" vertical="center" wrapText="1"/>
    </xf>
    <xf numFmtId="14" fontId="14" fillId="0" borderId="21" xfId="0" applyNumberFormat="1" applyFont="1" applyBorder="1" applyAlignment="1">
      <alignment horizontal="center" vertical="center" wrapText="1"/>
    </xf>
    <xf numFmtId="0" fontId="14" fillId="0" borderId="21" xfId="0" applyFont="1" applyBorder="1" applyAlignment="1">
      <alignment horizontal="center" vertical="center" wrapText="1"/>
    </xf>
    <xf numFmtId="0" fontId="14" fillId="0" borderId="21" xfId="0" applyFont="1" applyBorder="1" applyAlignment="1">
      <alignment horizontal="center" vertical="center"/>
    </xf>
    <xf numFmtId="0" fontId="14" fillId="0" borderId="22" xfId="0" applyFont="1" applyBorder="1" applyAlignment="1">
      <alignment horizontal="center" vertical="center"/>
    </xf>
    <xf numFmtId="0" fontId="14" fillId="0" borderId="21" xfId="0" applyFont="1" applyBorder="1" applyAlignment="1">
      <alignment horizontal="center"/>
    </xf>
    <xf numFmtId="0" fontId="14" fillId="0" borderId="22" xfId="0" applyFont="1" applyBorder="1" applyAlignment="1">
      <alignment horizontal="center"/>
    </xf>
    <xf numFmtId="0" fontId="14" fillId="0" borderId="21" xfId="0" applyFont="1" applyBorder="1"/>
    <xf numFmtId="0" fontId="14" fillId="0" borderId="22" xfId="0" applyFont="1" applyBorder="1"/>
    <xf numFmtId="0" fontId="14" fillId="0" borderId="12" xfId="0" applyFont="1" applyBorder="1"/>
    <xf numFmtId="0" fontId="14" fillId="0" borderId="13" xfId="0" applyFont="1" applyBorder="1"/>
    <xf numFmtId="0" fontId="14" fillId="0" borderId="9" xfId="0" applyFont="1" applyBorder="1" applyAlignment="1">
      <alignment vertical="center" wrapText="1"/>
    </xf>
    <xf numFmtId="0" fontId="14" fillId="0" borderId="22" xfId="0" applyFont="1" applyBorder="1" applyAlignment="1">
      <alignment vertical="center" wrapText="1"/>
    </xf>
    <xf numFmtId="0" fontId="14" fillId="0" borderId="22" xfId="0" applyFont="1" applyBorder="1" applyAlignment="1">
      <alignment vertical="top" wrapText="1"/>
    </xf>
    <xf numFmtId="0" fontId="14" fillId="0" borderId="22" xfId="0" applyFont="1" applyBorder="1" applyAlignment="1">
      <alignment vertical="center"/>
    </xf>
    <xf numFmtId="0" fontId="32" fillId="0" borderId="40" xfId="3" applyFont="1" applyBorder="1" applyAlignment="1">
      <alignment horizontal="center" vertical="center" wrapText="1"/>
    </xf>
    <xf numFmtId="0" fontId="32" fillId="0" borderId="11" xfId="3" applyFont="1" applyBorder="1" applyAlignment="1">
      <alignment horizontal="center" vertical="center" wrapText="1"/>
    </xf>
    <xf numFmtId="0" fontId="26" fillId="0" borderId="50" xfId="3" applyFont="1" applyBorder="1" applyAlignment="1">
      <alignment horizontal="left" vertical="center" wrapText="1"/>
    </xf>
    <xf numFmtId="0" fontId="26" fillId="0" borderId="47" xfId="3" applyFont="1" applyBorder="1" applyAlignment="1">
      <alignment horizontal="left" vertical="center" wrapText="1"/>
    </xf>
    <xf numFmtId="0" fontId="14" fillId="4" borderId="8" xfId="3" applyFont="1" applyFill="1" applyBorder="1" applyAlignment="1">
      <alignment vertical="center"/>
    </xf>
    <xf numFmtId="0" fontId="14" fillId="4" borderId="1" xfId="3" applyFont="1" applyFill="1" applyAlignment="1">
      <alignment vertical="center"/>
    </xf>
    <xf numFmtId="0" fontId="13" fillId="4" borderId="15" xfId="2" applyFont="1" applyFill="1" applyBorder="1" applyAlignment="1">
      <alignment horizontal="center" vertical="center" wrapText="1"/>
    </xf>
    <xf numFmtId="0" fontId="12" fillId="0" borderId="0" xfId="0" applyFont="1" applyAlignment="1">
      <alignment vertical="center"/>
    </xf>
    <xf numFmtId="0" fontId="12" fillId="0" borderId="8" xfId="2" applyFont="1" applyBorder="1" applyAlignment="1">
      <alignment horizontal="center" vertical="center" wrapText="1"/>
    </xf>
    <xf numFmtId="0" fontId="13" fillId="0" borderId="1" xfId="2" applyFont="1" applyAlignment="1">
      <alignment horizontal="center" vertical="center"/>
    </xf>
    <xf numFmtId="0" fontId="35" fillId="0" borderId="1" xfId="0" applyFont="1" applyBorder="1" applyAlignment="1">
      <alignment horizontal="left" vertical="center" wrapText="1"/>
    </xf>
    <xf numFmtId="0" fontId="13" fillId="0" borderId="26" xfId="0" applyFont="1" applyBorder="1" applyAlignment="1">
      <alignment horizontal="left" vertical="center" wrapText="1"/>
    </xf>
    <xf numFmtId="0" fontId="13" fillId="0" borderId="1" xfId="2" applyFont="1" applyAlignment="1">
      <alignment vertical="center"/>
    </xf>
    <xf numFmtId="0" fontId="21" fillId="0" borderId="26" xfId="3" applyFont="1" applyBorder="1" applyAlignment="1">
      <alignment horizontal="center" vertical="center"/>
    </xf>
    <xf numFmtId="0" fontId="13" fillId="0" borderId="26" xfId="2" applyFont="1" applyBorder="1" applyAlignment="1">
      <alignment horizontal="center" vertical="center" wrapText="1"/>
    </xf>
    <xf numFmtId="0" fontId="14" fillId="0" borderId="26" xfId="3" applyFont="1" applyBorder="1" applyAlignment="1">
      <alignment horizontal="center" vertical="center"/>
    </xf>
    <xf numFmtId="0" fontId="14" fillId="0" borderId="27" xfId="3" applyFont="1" applyBorder="1" applyAlignment="1">
      <alignment horizontal="center" vertical="center"/>
    </xf>
    <xf numFmtId="0" fontId="14" fillId="0" borderId="28" xfId="3" applyFont="1" applyBorder="1" applyAlignment="1">
      <alignment horizontal="center" vertical="center"/>
    </xf>
    <xf numFmtId="0" fontId="32" fillId="3" borderId="22" xfId="3" applyFont="1" applyFill="1" applyBorder="1" applyAlignment="1">
      <alignment horizontal="center" vertical="center"/>
    </xf>
    <xf numFmtId="0" fontId="13" fillId="0" borderId="1" xfId="0" applyFont="1" applyBorder="1" applyAlignment="1">
      <alignment horizontal="left" vertical="center" wrapText="1"/>
    </xf>
    <xf numFmtId="0" fontId="13" fillId="0" borderId="1" xfId="0" applyFont="1" applyBorder="1" applyAlignment="1">
      <alignment horizontal="center" vertical="center" wrapText="1"/>
    </xf>
    <xf numFmtId="0" fontId="14" fillId="10" borderId="1" xfId="3" applyFont="1" applyFill="1" applyAlignment="1">
      <alignment vertical="center"/>
    </xf>
    <xf numFmtId="0" fontId="13" fillId="10" borderId="1" xfId="2" applyFont="1" applyFill="1" applyAlignment="1">
      <alignment vertical="center" wrapText="1"/>
    </xf>
    <xf numFmtId="0" fontId="14" fillId="10" borderId="1" xfId="3" applyFont="1" applyFill="1"/>
    <xf numFmtId="0" fontId="12" fillId="10" borderId="0" xfId="0" applyFont="1" applyFill="1" applyAlignment="1">
      <alignment vertical="center"/>
    </xf>
    <xf numFmtId="0" fontId="13" fillId="10" borderId="1" xfId="0" applyFont="1" applyFill="1" applyBorder="1" applyAlignment="1">
      <alignment horizontal="left" vertical="center" wrapText="1"/>
    </xf>
    <xf numFmtId="0" fontId="13" fillId="10" borderId="1" xfId="0" applyFont="1" applyFill="1" applyBorder="1" applyAlignment="1">
      <alignment horizontal="center" vertical="center" wrapText="1"/>
    </xf>
    <xf numFmtId="0" fontId="13" fillId="10" borderId="1" xfId="2" applyFont="1" applyFill="1" applyAlignment="1">
      <alignment horizontal="center" vertical="center"/>
    </xf>
    <xf numFmtId="0" fontId="4" fillId="0" borderId="1" xfId="19"/>
    <xf numFmtId="0" fontId="4" fillId="0" borderId="1" xfId="19" applyAlignment="1">
      <alignment horizontal="center"/>
    </xf>
    <xf numFmtId="37" fontId="23" fillId="0" borderId="54" xfId="11" applyNumberFormat="1" applyBorder="1" applyAlignment="1">
      <alignment horizontal="right" vertical="center"/>
    </xf>
    <xf numFmtId="0" fontId="4" fillId="10" borderId="1" xfId="19" applyFill="1" applyAlignment="1">
      <alignment horizontal="center"/>
    </xf>
    <xf numFmtId="0" fontId="4" fillId="10" borderId="1" xfId="19" applyFill="1"/>
    <xf numFmtId="0" fontId="12" fillId="10" borderId="8" xfId="2" applyFont="1" applyFill="1" applyBorder="1" applyAlignment="1">
      <alignment horizontal="center" vertical="center" wrapText="1"/>
    </xf>
    <xf numFmtId="0" fontId="35" fillId="10" borderId="1" xfId="0" applyFont="1" applyFill="1" applyBorder="1" applyAlignment="1">
      <alignment horizontal="left" vertical="center" wrapText="1"/>
    </xf>
    <xf numFmtId="0" fontId="14" fillId="0" borderId="12" xfId="3" applyFont="1" applyBorder="1" applyAlignment="1">
      <alignment vertical="center"/>
    </xf>
    <xf numFmtId="0" fontId="14" fillId="0" borderId="13" xfId="3" applyFont="1" applyBorder="1" applyAlignment="1">
      <alignment vertical="center"/>
    </xf>
    <xf numFmtId="43" fontId="40" fillId="5" borderId="60" xfId="18" applyFont="1" applyFill="1" applyBorder="1" applyAlignment="1">
      <alignment horizontal="center" vertical="center" wrapText="1"/>
    </xf>
    <xf numFmtId="43" fontId="40" fillId="5" borderId="62" xfId="18" applyFont="1" applyFill="1" applyBorder="1" applyAlignment="1">
      <alignment horizontal="center" vertical="center" wrapText="1"/>
    </xf>
    <xf numFmtId="43" fontId="40" fillId="5" borderId="63" xfId="18" applyFont="1" applyFill="1" applyBorder="1" applyAlignment="1">
      <alignment horizontal="center" vertical="center" wrapText="1"/>
    </xf>
    <xf numFmtId="0" fontId="14" fillId="4" borderId="1" xfId="3" applyFont="1" applyFill="1"/>
    <xf numFmtId="0" fontId="12" fillId="4" borderId="0" xfId="0" applyFont="1" applyFill="1" applyAlignment="1">
      <alignment vertical="center"/>
    </xf>
    <xf numFmtId="0" fontId="14" fillId="4" borderId="1" xfId="3" applyFont="1" applyFill="1" applyAlignment="1">
      <alignment horizontal="center" vertical="center" wrapText="1"/>
    </xf>
    <xf numFmtId="0" fontId="13" fillId="5" borderId="5" xfId="3" applyFont="1" applyFill="1" applyBorder="1" applyAlignment="1">
      <alignment horizontal="center" vertical="center" wrapText="1"/>
    </xf>
    <xf numFmtId="0" fontId="13" fillId="5" borderId="7" xfId="3" applyFont="1" applyFill="1" applyBorder="1" applyAlignment="1">
      <alignment horizontal="center" vertical="center" wrapText="1"/>
    </xf>
    <xf numFmtId="0" fontId="13" fillId="5" borderId="11" xfId="3" applyFont="1" applyFill="1" applyBorder="1" applyAlignment="1">
      <alignment horizontal="center" vertical="center" wrapText="1"/>
    </xf>
    <xf numFmtId="0" fontId="13" fillId="5" borderId="26" xfId="3" applyFont="1" applyFill="1" applyBorder="1" applyAlignment="1">
      <alignment horizontal="center" vertical="center" wrapText="1"/>
    </xf>
    <xf numFmtId="0" fontId="13" fillId="3" borderId="26" xfId="3" applyFont="1" applyFill="1" applyBorder="1" applyAlignment="1">
      <alignment horizontal="center" vertical="center" wrapText="1"/>
    </xf>
    <xf numFmtId="0" fontId="12" fillId="4" borderId="20" xfId="2" applyFont="1" applyFill="1" applyBorder="1" applyAlignment="1">
      <alignment vertical="center" wrapText="1"/>
    </xf>
    <xf numFmtId="0" fontId="38" fillId="0" borderId="1" xfId="2" applyFont="1" applyAlignment="1">
      <alignment vertical="center" wrapText="1"/>
    </xf>
    <xf numFmtId="0" fontId="38" fillId="0" borderId="26" xfId="0" applyFont="1" applyBorder="1" applyAlignment="1">
      <alignment horizontal="center" vertical="center"/>
    </xf>
    <xf numFmtId="0" fontId="38" fillId="0" borderId="26" xfId="0" applyFont="1" applyBorder="1" applyAlignment="1">
      <alignment vertical="center"/>
    </xf>
    <xf numFmtId="0" fontId="38" fillId="0" borderId="26" xfId="2" applyFont="1" applyBorder="1" applyAlignment="1">
      <alignment horizontal="center" wrapText="1"/>
    </xf>
    <xf numFmtId="0" fontId="38" fillId="0" borderId="26" xfId="2" applyFont="1" applyBorder="1" applyAlignment="1">
      <alignment horizontal="center" vertical="center" wrapText="1"/>
    </xf>
    <xf numFmtId="0" fontId="38" fillId="0" borderId="26" xfId="2" applyFont="1" applyBorder="1" applyAlignment="1">
      <alignment vertical="center" wrapText="1"/>
    </xf>
    <xf numFmtId="0" fontId="13" fillId="0" borderId="26" xfId="0" applyFont="1" applyBorder="1" applyAlignment="1">
      <alignment vertical="center" wrapText="1"/>
    </xf>
    <xf numFmtId="0" fontId="32" fillId="0" borderId="12" xfId="3" applyFont="1" applyBorder="1" applyAlignment="1">
      <alignment horizontal="center" vertical="center" wrapText="1"/>
    </xf>
    <xf numFmtId="0" fontId="32" fillId="0" borderId="57" xfId="3" applyFont="1" applyBorder="1" applyAlignment="1">
      <alignment horizontal="center" vertical="center" wrapText="1"/>
    </xf>
    <xf numFmtId="0" fontId="32" fillId="0" borderId="58" xfId="3" applyFont="1" applyBorder="1" applyAlignment="1">
      <alignment horizontal="center" vertical="center" wrapText="1"/>
    </xf>
    <xf numFmtId="0" fontId="32" fillId="0" borderId="55" xfId="3" applyFont="1" applyBorder="1" applyAlignment="1">
      <alignment horizontal="center" vertical="center" wrapText="1"/>
    </xf>
    <xf numFmtId="0" fontId="32" fillId="0" borderId="42" xfId="3" applyFont="1" applyBorder="1" applyAlignment="1">
      <alignment horizontal="center" vertical="center" wrapText="1"/>
    </xf>
    <xf numFmtId="0" fontId="32" fillId="0" borderId="46" xfId="3" applyFont="1" applyBorder="1" applyAlignment="1">
      <alignment horizontal="center" vertical="center" wrapText="1"/>
    </xf>
    <xf numFmtId="0" fontId="13" fillId="5" borderId="64" xfId="3" applyFont="1" applyFill="1" applyBorder="1" applyAlignment="1">
      <alignment horizontal="center" vertical="center" wrapText="1"/>
    </xf>
    <xf numFmtId="0" fontId="12" fillId="10" borderId="1" xfId="0" applyFont="1" applyFill="1" applyBorder="1" applyAlignment="1">
      <alignment vertical="center"/>
    </xf>
    <xf numFmtId="0" fontId="41" fillId="5" borderId="13" xfId="19" applyFont="1" applyFill="1" applyBorder="1" applyAlignment="1">
      <alignment horizontal="center" vertical="center" wrapText="1"/>
    </xf>
    <xf numFmtId="0" fontId="4" fillId="0" borderId="48" xfId="19" applyBorder="1" applyAlignment="1">
      <alignment horizontal="right" vertical="center"/>
    </xf>
    <xf numFmtId="0" fontId="12" fillId="5" borderId="26" xfId="2" applyFont="1" applyFill="1" applyBorder="1" applyAlignment="1">
      <alignment vertical="center" wrapText="1"/>
    </xf>
    <xf numFmtId="0" fontId="12" fillId="5" borderId="26" xfId="0" applyFont="1" applyFill="1" applyBorder="1" applyAlignment="1">
      <alignment vertical="center"/>
    </xf>
    <xf numFmtId="0" fontId="12" fillId="0" borderId="16" xfId="0" applyFont="1" applyBorder="1" applyAlignment="1">
      <alignment vertical="center"/>
    </xf>
    <xf numFmtId="0" fontId="41" fillId="3" borderId="12" xfId="19" applyFont="1" applyFill="1" applyBorder="1" applyAlignment="1">
      <alignment horizontal="center" vertical="center" wrapText="1"/>
    </xf>
    <xf numFmtId="0" fontId="13" fillId="5" borderId="28" xfId="3" applyFont="1" applyFill="1" applyBorder="1" applyAlignment="1">
      <alignment horizontal="center" vertical="center" wrapText="1"/>
    </xf>
    <xf numFmtId="0" fontId="8" fillId="5" borderId="28" xfId="3" applyFont="1" applyFill="1" applyBorder="1" applyAlignment="1">
      <alignment vertical="center" wrapText="1"/>
    </xf>
    <xf numFmtId="0" fontId="8" fillId="0" borderId="34" xfId="3" applyFont="1" applyBorder="1" applyAlignment="1">
      <alignment horizontal="center" vertical="center" wrapText="1"/>
    </xf>
    <xf numFmtId="0" fontId="8" fillId="0" borderId="35" xfId="3" applyFont="1" applyBorder="1" applyAlignment="1">
      <alignment horizontal="center" vertical="center" wrapText="1"/>
    </xf>
    <xf numFmtId="0" fontId="8" fillId="0" borderId="36" xfId="3" applyFont="1" applyBorder="1" applyAlignment="1">
      <alignment horizontal="center" vertical="center" wrapText="1"/>
    </xf>
    <xf numFmtId="0" fontId="8" fillId="5" borderId="28" xfId="3" applyFont="1" applyFill="1" applyBorder="1" applyAlignment="1">
      <alignment horizontal="center" vertical="center" wrapText="1"/>
    </xf>
    <xf numFmtId="0" fontId="14" fillId="0" borderId="8" xfId="3" applyFont="1" applyBorder="1" applyAlignment="1">
      <alignment horizontal="center" vertical="center"/>
    </xf>
    <xf numFmtId="0" fontId="14" fillId="0" borderId="19" xfId="3" applyFont="1" applyBorder="1" applyAlignment="1">
      <alignment horizontal="center" vertical="center" wrapText="1"/>
    </xf>
    <xf numFmtId="0" fontId="14" fillId="0" borderId="7" xfId="3" applyFont="1" applyBorder="1" applyAlignment="1">
      <alignment horizontal="center" vertical="center"/>
    </xf>
    <xf numFmtId="0" fontId="14" fillId="0" borderId="6" xfId="3" applyFont="1" applyBorder="1" applyAlignment="1">
      <alignment horizontal="center" vertical="center"/>
    </xf>
    <xf numFmtId="0" fontId="12" fillId="0" borderId="26" xfId="0" applyFont="1" applyBorder="1" applyAlignment="1">
      <alignment horizontal="left" vertical="center" wrapText="1"/>
    </xf>
    <xf numFmtId="0" fontId="39" fillId="5" borderId="26" xfId="2" applyFont="1" applyFill="1" applyBorder="1" applyAlignment="1">
      <alignment vertical="center" wrapText="1"/>
    </xf>
    <xf numFmtId="0" fontId="39" fillId="5" borderId="26" xfId="0" applyFont="1" applyFill="1" applyBorder="1" applyAlignment="1">
      <alignment vertical="center"/>
    </xf>
    <xf numFmtId="0" fontId="13" fillId="0" borderId="26" xfId="0" applyFont="1" applyBorder="1" applyAlignment="1">
      <alignment horizontal="center" vertical="center"/>
    </xf>
    <xf numFmtId="0" fontId="13" fillId="0" borderId="26" xfId="2" applyFont="1" applyBorder="1" applyAlignment="1">
      <alignment horizontal="center" wrapText="1"/>
    </xf>
    <xf numFmtId="0" fontId="14" fillId="0" borderId="26" xfId="3" applyFont="1" applyBorder="1" applyAlignment="1">
      <alignment vertical="center"/>
    </xf>
    <xf numFmtId="0" fontId="12" fillId="5" borderId="26" xfId="2" applyFont="1" applyFill="1" applyBorder="1" applyAlignment="1">
      <alignment horizontal="center" vertical="center" wrapText="1"/>
    </xf>
    <xf numFmtId="0" fontId="12" fillId="0" borderId="8" xfId="0" applyFont="1" applyBorder="1" applyAlignment="1">
      <alignment horizontal="center" vertical="center"/>
    </xf>
    <xf numFmtId="0" fontId="12" fillId="0" borderId="1" xfId="0" applyFont="1" applyBorder="1" applyAlignment="1">
      <alignment horizontal="center" vertical="center"/>
    </xf>
    <xf numFmtId="0" fontId="12" fillId="10" borderId="0" xfId="0" applyFont="1" applyFill="1" applyAlignment="1">
      <alignment horizontal="center" vertical="center"/>
    </xf>
    <xf numFmtId="0" fontId="13" fillId="0" borderId="1" xfId="0" applyFont="1" applyBorder="1" applyAlignment="1">
      <alignment vertical="center" wrapText="1"/>
    </xf>
    <xf numFmtId="0" fontId="32" fillId="0" borderId="41" xfId="3" applyFont="1" applyBorder="1" applyAlignment="1">
      <alignment horizontal="center" vertical="center" wrapText="1"/>
    </xf>
    <xf numFmtId="0" fontId="32" fillId="0" borderId="66" xfId="3" applyFont="1" applyBorder="1" applyAlignment="1">
      <alignment horizontal="center" vertical="center" wrapText="1"/>
    </xf>
    <xf numFmtId="43" fontId="32" fillId="5" borderId="22" xfId="18" applyFont="1" applyFill="1" applyBorder="1" applyAlignment="1">
      <alignment horizontal="center"/>
    </xf>
    <xf numFmtId="43" fontId="32" fillId="9" borderId="22" xfId="18" applyFont="1" applyFill="1" applyBorder="1" applyAlignment="1">
      <alignment horizontal="center" vertical="center"/>
    </xf>
    <xf numFmtId="0" fontId="32" fillId="0" borderId="52" xfId="3" applyFont="1" applyBorder="1" applyAlignment="1">
      <alignment horizontal="center" vertical="center" wrapText="1"/>
    </xf>
    <xf numFmtId="0" fontId="32" fillId="0" borderId="68" xfId="3" applyFont="1" applyBorder="1" applyAlignment="1">
      <alignment horizontal="center" vertical="center" wrapText="1"/>
    </xf>
    <xf numFmtId="0" fontId="32" fillId="0" borderId="69" xfId="3" applyFont="1" applyBorder="1" applyAlignment="1">
      <alignment horizontal="center" vertical="center" wrapText="1"/>
    </xf>
    <xf numFmtId="0" fontId="14" fillId="0" borderId="14" xfId="3" applyFont="1" applyBorder="1" applyAlignment="1">
      <alignment vertical="center"/>
    </xf>
    <xf numFmtId="0" fontId="14" fillId="10" borderId="12" xfId="3" applyFont="1" applyFill="1" applyBorder="1" applyAlignment="1">
      <alignment vertical="center"/>
    </xf>
    <xf numFmtId="0" fontId="14" fillId="10" borderId="14" xfId="3" applyFont="1" applyFill="1" applyBorder="1" applyAlignment="1">
      <alignment vertical="center"/>
    </xf>
    <xf numFmtId="0" fontId="26" fillId="0" borderId="38" xfId="3" applyFont="1" applyBorder="1" applyAlignment="1">
      <alignment horizontal="left" vertical="center" wrapText="1"/>
    </xf>
    <xf numFmtId="0" fontId="26" fillId="0" borderId="43" xfId="3" applyFont="1" applyBorder="1" applyAlignment="1">
      <alignment horizontal="left" vertical="center" wrapText="1"/>
    </xf>
    <xf numFmtId="0" fontId="26" fillId="0" borderId="53" xfId="3" applyFont="1" applyBorder="1" applyAlignment="1">
      <alignment horizontal="left" vertical="center" wrapText="1"/>
    </xf>
    <xf numFmtId="1" fontId="20" fillId="0" borderId="26" xfId="3" applyNumberFormat="1" applyFont="1" applyBorder="1" applyAlignment="1">
      <alignment horizontal="center" vertical="center"/>
    </xf>
    <xf numFmtId="1" fontId="21" fillId="0" borderId="26" xfId="3" applyNumberFormat="1" applyFont="1" applyBorder="1" applyAlignment="1">
      <alignment horizontal="center" vertical="center"/>
    </xf>
    <xf numFmtId="171" fontId="14" fillId="0" borderId="1" xfId="3" applyNumberFormat="1" applyFont="1" applyAlignment="1">
      <alignment vertical="center"/>
    </xf>
    <xf numFmtId="0" fontId="8" fillId="5" borderId="26" xfId="3" applyFont="1" applyFill="1" applyBorder="1" applyAlignment="1">
      <alignment vertical="center"/>
    </xf>
    <xf numFmtId="0" fontId="23" fillId="0" borderId="21" xfId="12" quotePrefix="1" applyNumberFormat="1" applyBorder="1" applyAlignment="1">
      <alignment horizontal="center" vertical="center" wrapText="1"/>
    </xf>
    <xf numFmtId="0" fontId="23" fillId="0" borderId="22" xfId="12" quotePrefix="1" applyNumberFormat="1" applyBorder="1" applyAlignment="1">
      <alignment horizontal="left" vertical="center" wrapText="1"/>
    </xf>
    <xf numFmtId="0" fontId="23" fillId="0" borderId="22" xfId="12" quotePrefix="1" applyNumberFormat="1" applyBorder="1" applyAlignment="1">
      <alignment horizontal="center" vertical="center" wrapText="1"/>
    </xf>
    <xf numFmtId="37" fontId="23" fillId="0" borderId="22" xfId="11" applyNumberFormat="1" applyBorder="1" applyAlignment="1">
      <alignment horizontal="center" vertical="center"/>
    </xf>
    <xf numFmtId="37" fontId="23" fillId="0" borderId="44" xfId="19" applyNumberFormat="1" applyFont="1" applyBorder="1" applyAlignment="1">
      <alignment horizontal="center" vertical="center"/>
    </xf>
    <xf numFmtId="0" fontId="0" fillId="0" borderId="21" xfId="0" applyBorder="1" applyAlignment="1">
      <alignment horizontal="center" vertical="center"/>
    </xf>
    <xf numFmtId="0" fontId="4" fillId="0" borderId="25" xfId="19" applyBorder="1" applyAlignment="1">
      <alignment vertical="center"/>
    </xf>
    <xf numFmtId="0" fontId="0" fillId="0" borderId="22" xfId="0" applyBorder="1" applyAlignment="1">
      <alignment vertical="center"/>
    </xf>
    <xf numFmtId="0" fontId="4" fillId="0" borderId="22" xfId="19" applyBorder="1" applyAlignment="1">
      <alignment vertical="center"/>
    </xf>
    <xf numFmtId="37" fontId="23" fillId="0" borderId="42" xfId="19" applyNumberFormat="1" applyFont="1" applyBorder="1" applyAlignment="1">
      <alignment horizontal="center" vertical="center"/>
    </xf>
    <xf numFmtId="173" fontId="14" fillId="0" borderId="1" xfId="22" applyNumberFormat="1" applyFont="1" applyBorder="1" applyAlignment="1">
      <alignment vertical="center"/>
    </xf>
    <xf numFmtId="173" fontId="14" fillId="0" borderId="1" xfId="3" applyNumberFormat="1" applyFont="1" applyAlignment="1">
      <alignment vertical="center"/>
    </xf>
    <xf numFmtId="173" fontId="14" fillId="0" borderId="1" xfId="22" applyNumberFormat="1" applyFont="1" applyBorder="1" applyAlignment="1">
      <alignment horizontal="center" vertical="center" wrapText="1"/>
    </xf>
    <xf numFmtId="0" fontId="23" fillId="4" borderId="22" xfId="12" quotePrefix="1" applyNumberFormat="1" applyFill="1" applyBorder="1" applyAlignment="1">
      <alignment horizontal="left" vertical="center" wrapText="1"/>
    </xf>
    <xf numFmtId="0" fontId="38" fillId="5" borderId="26" xfId="2" applyFont="1" applyFill="1" applyBorder="1" applyAlignment="1">
      <alignment horizontal="center" vertical="center" wrapText="1"/>
    </xf>
    <xf numFmtId="0" fontId="14" fillId="0" borderId="5" xfId="3" applyFont="1" applyBorder="1" applyAlignment="1">
      <alignment horizontal="center" vertical="center"/>
    </xf>
    <xf numFmtId="0" fontId="14" fillId="0" borderId="26" xfId="3" applyFont="1" applyBorder="1" applyAlignment="1">
      <alignment vertical="center" wrapText="1"/>
    </xf>
    <xf numFmtId="0" fontId="8" fillId="5" borderId="29" xfId="3" applyFont="1" applyFill="1" applyBorder="1" applyAlignment="1">
      <alignment horizontal="left" vertical="center"/>
    </xf>
    <xf numFmtId="0" fontId="8" fillId="5" borderId="29" xfId="3" applyFont="1" applyFill="1" applyBorder="1" applyAlignment="1">
      <alignment horizontal="left" vertical="center" wrapText="1"/>
    </xf>
    <xf numFmtId="0" fontId="8" fillId="5" borderId="27" xfId="3" applyFont="1" applyFill="1" applyBorder="1" applyAlignment="1">
      <alignment horizontal="left" vertical="center"/>
    </xf>
    <xf numFmtId="0" fontId="8" fillId="5" borderId="27" xfId="3" applyFont="1" applyFill="1" applyBorder="1" applyAlignment="1">
      <alignment horizontal="left" vertical="center" wrapText="1"/>
    </xf>
    <xf numFmtId="0" fontId="8" fillId="5" borderId="28" xfId="3" applyFont="1" applyFill="1" applyBorder="1" applyAlignment="1">
      <alignment horizontal="left" vertical="center"/>
    </xf>
    <xf numFmtId="0" fontId="8" fillId="5" borderId="28" xfId="3" applyFont="1" applyFill="1" applyBorder="1" applyAlignment="1">
      <alignment horizontal="left" vertical="center" wrapText="1"/>
    </xf>
    <xf numFmtId="9" fontId="14" fillId="0" borderId="10" xfId="1" applyFont="1" applyBorder="1" applyAlignment="1">
      <alignment horizontal="center" vertical="center"/>
    </xf>
    <xf numFmtId="9" fontId="14" fillId="0" borderId="24" xfId="1" applyFont="1" applyBorder="1" applyAlignment="1">
      <alignment horizontal="center" vertical="center"/>
    </xf>
    <xf numFmtId="9" fontId="14" fillId="0" borderId="14" xfId="1" applyFont="1" applyBorder="1" applyAlignment="1">
      <alignment horizontal="center" vertical="center"/>
    </xf>
    <xf numFmtId="0" fontId="8" fillId="0" borderId="1" xfId="3" applyFont="1" applyAlignment="1">
      <alignment horizontal="center" vertical="center" wrapText="1"/>
    </xf>
    <xf numFmtId="0" fontId="14" fillId="0" borderId="5" xfId="3" applyFont="1" applyBorder="1" applyAlignment="1">
      <alignment horizontal="left" vertical="center"/>
    </xf>
    <xf numFmtId="0" fontId="46" fillId="0" borderId="22" xfId="19" applyFont="1" applyBorder="1" applyAlignment="1">
      <alignment horizontal="justify" vertical="center" wrapText="1"/>
    </xf>
    <xf numFmtId="0" fontId="12" fillId="0" borderId="1" xfId="2" applyFont="1" applyAlignment="1">
      <alignment horizontal="center" vertical="center" wrapText="1"/>
    </xf>
    <xf numFmtId="172" fontId="37" fillId="0" borderId="22" xfId="21" applyNumberFormat="1" applyFont="1" applyFill="1" applyBorder="1" applyAlignment="1">
      <alignment horizontal="center" vertical="center"/>
    </xf>
    <xf numFmtId="0" fontId="14" fillId="0" borderId="0" xfId="0" applyFont="1" applyAlignment="1">
      <alignment horizontal="left" vertical="center"/>
    </xf>
    <xf numFmtId="0" fontId="48" fillId="0" borderId="51" xfId="0" applyFont="1" applyBorder="1" applyAlignment="1">
      <alignment horizontal="left" vertical="center" wrapText="1"/>
    </xf>
    <xf numFmtId="0" fontId="42" fillId="0" borderId="0" xfId="0" applyFont="1" applyAlignment="1">
      <alignment horizontal="left" vertical="center"/>
    </xf>
    <xf numFmtId="0" fontId="42" fillId="0" borderId="48" xfId="0" applyFont="1" applyBorder="1" applyAlignment="1">
      <alignment horizontal="left" vertical="center" wrapText="1"/>
    </xf>
    <xf numFmtId="0" fontId="48" fillId="0" borderId="48" xfId="0" applyFont="1" applyBorder="1" applyAlignment="1">
      <alignment horizontal="left" vertical="center" wrapText="1"/>
    </xf>
    <xf numFmtId="0" fontId="48" fillId="0" borderId="22" xfId="0" applyFont="1" applyBorder="1" applyAlignment="1">
      <alignment horizontal="left" vertical="center" wrapText="1"/>
    </xf>
    <xf numFmtId="0" fontId="14" fillId="0" borderId="1" xfId="0" applyFont="1" applyBorder="1"/>
    <xf numFmtId="0" fontId="0" fillId="0" borderId="1" xfId="0" applyBorder="1"/>
    <xf numFmtId="0" fontId="8" fillId="13" borderId="22" xfId="0" applyFont="1" applyFill="1" applyBorder="1" applyAlignment="1">
      <alignment horizontal="left" vertical="center"/>
    </xf>
    <xf numFmtId="0" fontId="8" fillId="13" borderId="22" xfId="0" applyFont="1" applyFill="1" applyBorder="1" applyAlignment="1">
      <alignment horizontal="center" vertical="center"/>
    </xf>
    <xf numFmtId="0" fontId="13" fillId="0" borderId="26" xfId="0" applyFont="1" applyBorder="1" applyAlignment="1">
      <alignment horizontal="center" vertical="center" wrapText="1"/>
    </xf>
    <xf numFmtId="167" fontId="14" fillId="0" borderId="22" xfId="5" applyNumberFormat="1" applyFont="1" applyFill="1" applyBorder="1" applyAlignment="1">
      <alignment vertical="center"/>
    </xf>
    <xf numFmtId="167" fontId="14" fillId="0" borderId="9" xfId="5" applyNumberFormat="1" applyFont="1" applyBorder="1" applyAlignment="1">
      <alignment vertical="center"/>
    </xf>
    <xf numFmtId="0" fontId="20" fillId="0" borderId="8" xfId="3" applyFont="1" applyBorder="1" applyAlignment="1">
      <alignment horizontal="center" vertical="center"/>
    </xf>
    <xf numFmtId="10" fontId="32" fillId="5" borderId="22" xfId="3" applyNumberFormat="1" applyFont="1" applyFill="1" applyBorder="1" applyAlignment="1">
      <alignment horizontal="center" vertical="center"/>
    </xf>
    <xf numFmtId="10" fontId="32" fillId="9" borderId="22" xfId="0" applyNumberFormat="1" applyFont="1" applyFill="1" applyBorder="1" applyAlignment="1">
      <alignment horizontal="center" vertical="center"/>
    </xf>
    <xf numFmtId="0" fontId="12" fillId="0" borderId="1" xfId="24" applyFont="1" applyAlignment="1">
      <alignment vertical="center"/>
    </xf>
    <xf numFmtId="0" fontId="35" fillId="0" borderId="1" xfId="24" applyFont="1" applyAlignment="1">
      <alignment horizontal="left" vertical="center" wrapText="1"/>
    </xf>
    <xf numFmtId="0" fontId="14" fillId="0" borderId="1" xfId="25" applyFont="1" applyAlignment="1">
      <alignment vertical="center"/>
    </xf>
    <xf numFmtId="0" fontId="38" fillId="0" borderId="26" xfId="24" applyFont="1" applyBorder="1" applyAlignment="1">
      <alignment horizontal="center" vertical="center"/>
    </xf>
    <xf numFmtId="0" fontId="12" fillId="0" borderId="26" xfId="24" applyFont="1" applyBorder="1" applyAlignment="1">
      <alignment horizontal="left" vertical="center" wrapText="1"/>
    </xf>
    <xf numFmtId="0" fontId="39" fillId="5" borderId="26" xfId="24" applyFont="1" applyFill="1" applyBorder="1" applyAlignment="1">
      <alignment vertical="center"/>
    </xf>
    <xf numFmtId="0" fontId="16" fillId="0" borderId="1" xfId="25" applyFont="1" applyAlignment="1">
      <alignment horizontal="center" vertical="center"/>
    </xf>
    <xf numFmtId="0" fontId="8" fillId="0" borderId="1" xfId="25" applyFont="1" applyAlignment="1">
      <alignment horizontal="center" vertical="center" wrapText="1"/>
    </xf>
    <xf numFmtId="0" fontId="14" fillId="0" borderId="1" xfId="25" applyFont="1" applyAlignment="1">
      <alignment horizontal="center" vertical="center"/>
    </xf>
    <xf numFmtId="0" fontId="14" fillId="4" borderId="8" xfId="25" applyFont="1" applyFill="1" applyBorder="1" applyAlignment="1">
      <alignment vertical="center"/>
    </xf>
    <xf numFmtId="0" fontId="14" fillId="4" borderId="1" xfId="25" applyFont="1" applyFill="1" applyAlignment="1">
      <alignment vertical="center"/>
    </xf>
    <xf numFmtId="9" fontId="14" fillId="0" borderId="10" xfId="28" applyFont="1" applyBorder="1" applyAlignment="1">
      <alignment horizontal="center" vertical="center"/>
    </xf>
    <xf numFmtId="9" fontId="14" fillId="0" borderId="24" xfId="28" applyFont="1" applyBorder="1" applyAlignment="1">
      <alignment horizontal="center" vertical="center"/>
    </xf>
    <xf numFmtId="9" fontId="14" fillId="0" borderId="14" xfId="28" applyFont="1" applyBorder="1" applyAlignment="1">
      <alignment horizontal="center" vertical="center"/>
    </xf>
    <xf numFmtId="0" fontId="14" fillId="0" borderId="1" xfId="25" applyFont="1"/>
    <xf numFmtId="0" fontId="22" fillId="0" borderId="1" xfId="25" applyFont="1" applyAlignment="1">
      <alignment vertical="center"/>
    </xf>
    <xf numFmtId="0" fontId="32" fillId="5" borderId="28" xfId="25" applyFont="1" applyFill="1" applyBorder="1" applyAlignment="1">
      <alignment horizontal="center" vertical="center" wrapText="1"/>
    </xf>
    <xf numFmtId="0" fontId="8" fillId="0" borderId="1" xfId="25" applyFont="1" applyAlignment="1">
      <alignment vertical="center"/>
    </xf>
    <xf numFmtId="173" fontId="14" fillId="0" borderId="1" xfId="26" applyNumberFormat="1" applyFont="1" applyBorder="1" applyAlignment="1">
      <alignment vertical="center"/>
    </xf>
    <xf numFmtId="0" fontId="21" fillId="0" borderId="26" xfId="25" applyFont="1" applyBorder="1" applyAlignment="1">
      <alignment horizontal="center" vertical="center"/>
    </xf>
    <xf numFmtId="173" fontId="14" fillId="0" borderId="1" xfId="25" applyNumberFormat="1" applyFont="1" applyAlignment="1">
      <alignment vertical="center"/>
    </xf>
    <xf numFmtId="0" fontId="32" fillId="5" borderId="11" xfId="25" applyFont="1" applyFill="1" applyBorder="1" applyAlignment="1">
      <alignment horizontal="center" vertical="center" wrapText="1"/>
    </xf>
    <xf numFmtId="0" fontId="32" fillId="5" borderId="5" xfId="25" applyFont="1" applyFill="1" applyBorder="1" applyAlignment="1">
      <alignment horizontal="center" vertical="center" wrapText="1"/>
    </xf>
    <xf numFmtId="0" fontId="32" fillId="5" borderId="7" xfId="25" applyFont="1" applyFill="1" applyBorder="1" applyAlignment="1">
      <alignment horizontal="center" vertical="center" wrapText="1"/>
    </xf>
    <xf numFmtId="0" fontId="32" fillId="5" borderId="26" xfId="25" applyFont="1" applyFill="1" applyBorder="1" applyAlignment="1">
      <alignment horizontal="center" vertical="center" wrapText="1"/>
    </xf>
    <xf numFmtId="0" fontId="14" fillId="0" borderId="1" xfId="25" applyFont="1" applyAlignment="1">
      <alignment horizontal="center" vertical="center" wrapText="1"/>
    </xf>
    <xf numFmtId="173" fontId="14" fillId="0" borderId="1" xfId="26" applyNumberFormat="1" applyFont="1" applyBorder="1" applyAlignment="1">
      <alignment horizontal="center" vertical="center" wrapText="1"/>
    </xf>
    <xf numFmtId="0" fontId="20" fillId="0" borderId="27" xfId="25" applyFont="1" applyBorder="1" applyAlignment="1">
      <alignment horizontal="center" vertical="center"/>
    </xf>
    <xf numFmtId="0" fontId="20" fillId="0" borderId="19" xfId="25" applyFont="1" applyBorder="1" applyAlignment="1">
      <alignment horizontal="center" vertical="center" wrapText="1"/>
    </xf>
    <xf numFmtId="2" fontId="20" fillId="4" borderId="11" xfId="25" applyNumberFormat="1" applyFont="1" applyFill="1" applyBorder="1" applyAlignment="1">
      <alignment horizontal="center" vertical="center"/>
    </xf>
    <xf numFmtId="171" fontId="20" fillId="4" borderId="11" xfId="25" applyNumberFormat="1" applyFont="1" applyFill="1" applyBorder="1" applyAlignment="1">
      <alignment horizontal="center" vertical="center"/>
    </xf>
    <xf numFmtId="0" fontId="20" fillId="0" borderId="26" xfId="25" applyFont="1" applyBorder="1" applyAlignment="1">
      <alignment horizontal="center" vertical="center"/>
    </xf>
    <xf numFmtId="0" fontId="20" fillId="0" borderId="28" xfId="25" applyFont="1" applyBorder="1" applyAlignment="1">
      <alignment horizontal="center" vertical="center"/>
    </xf>
    <xf numFmtId="171" fontId="14" fillId="0" borderId="1" xfId="25" applyNumberFormat="1" applyFont="1" applyAlignment="1">
      <alignment vertical="center"/>
    </xf>
    <xf numFmtId="0" fontId="32" fillId="3" borderId="22" xfId="25" applyFont="1" applyFill="1" applyBorder="1" applyAlignment="1">
      <alignment horizontal="center" vertical="center"/>
    </xf>
    <xf numFmtId="9" fontId="32" fillId="5" borderId="22" xfId="25" applyNumberFormat="1" applyFont="1" applyFill="1" applyBorder="1" applyAlignment="1">
      <alignment horizontal="center" vertical="center"/>
    </xf>
    <xf numFmtId="10" fontId="32" fillId="5" borderId="22" xfId="24" applyNumberFormat="1" applyFont="1" applyFill="1" applyBorder="1" applyAlignment="1">
      <alignment horizontal="center" vertical="center"/>
    </xf>
    <xf numFmtId="9" fontId="32" fillId="9" borderId="22" xfId="24" applyNumberFormat="1" applyFont="1" applyFill="1" applyBorder="1" applyAlignment="1">
      <alignment horizontal="center" vertical="center"/>
    </xf>
    <xf numFmtId="43" fontId="32" fillId="5" borderId="22" xfId="29" applyFont="1" applyFill="1" applyBorder="1" applyAlignment="1">
      <alignment horizontal="center"/>
    </xf>
    <xf numFmtId="43" fontId="32" fillId="9" borderId="22" xfId="29" applyFont="1" applyFill="1" applyBorder="1" applyAlignment="1">
      <alignment horizontal="center" vertical="center"/>
    </xf>
    <xf numFmtId="0" fontId="32" fillId="5" borderId="22" xfId="24" applyFont="1" applyFill="1" applyBorder="1" applyAlignment="1">
      <alignment horizontal="center" vertical="center"/>
    </xf>
    <xf numFmtId="9" fontId="21" fillId="4" borderId="22" xfId="24" applyNumberFormat="1" applyFont="1" applyFill="1" applyBorder="1" applyAlignment="1">
      <alignment horizontal="center"/>
    </xf>
    <xf numFmtId="171" fontId="20" fillId="0" borderId="8" xfId="25" applyNumberFormat="1" applyFont="1" applyBorder="1" applyAlignment="1">
      <alignment horizontal="center" vertical="center"/>
    </xf>
    <xf numFmtId="0" fontId="20" fillId="0" borderId="8" xfId="25" applyFont="1" applyBorder="1" applyAlignment="1">
      <alignment horizontal="center" vertical="center"/>
    </xf>
    <xf numFmtId="0" fontId="14" fillId="0" borderId="19" xfId="25" applyFont="1" applyBorder="1" applyAlignment="1">
      <alignment horizontal="justify" vertical="top" wrapText="1"/>
    </xf>
    <xf numFmtId="10" fontId="32" fillId="5" borderId="22" xfId="25" applyNumberFormat="1" applyFont="1" applyFill="1" applyBorder="1" applyAlignment="1">
      <alignment horizontal="center" vertical="center"/>
    </xf>
    <xf numFmtId="171" fontId="20" fillId="0" borderId="26" xfId="25" applyNumberFormat="1" applyFont="1" applyBorder="1" applyAlignment="1">
      <alignment horizontal="center" vertical="center"/>
    </xf>
    <xf numFmtId="167" fontId="14" fillId="0" borderId="13" xfId="5" applyNumberFormat="1" applyFont="1" applyFill="1" applyBorder="1" applyAlignment="1">
      <alignment vertical="center"/>
    </xf>
    <xf numFmtId="9" fontId="21" fillId="0" borderId="26" xfId="25" applyNumberFormat="1" applyFont="1" applyBorder="1" applyAlignment="1">
      <alignment horizontal="center" vertical="center"/>
    </xf>
    <xf numFmtId="0" fontId="14" fillId="0" borderId="19" xfId="25" applyFont="1" applyBorder="1" applyAlignment="1">
      <alignment horizontal="center" vertical="center" wrapText="1"/>
    </xf>
    <xf numFmtId="169" fontId="32" fillId="5" borderId="22" xfId="25" applyNumberFormat="1" applyFont="1" applyFill="1" applyBorder="1" applyAlignment="1">
      <alignment horizontal="center" vertical="center"/>
    </xf>
    <xf numFmtId="9" fontId="8" fillId="0" borderId="74" xfId="25" applyNumberFormat="1" applyFont="1" applyBorder="1" applyAlignment="1">
      <alignment horizontal="center" vertical="center" wrapText="1"/>
    </xf>
    <xf numFmtId="0" fontId="14" fillId="0" borderId="8" xfId="25" applyFont="1" applyBorder="1" applyAlignment="1">
      <alignment horizontal="center" vertical="center"/>
    </xf>
    <xf numFmtId="0" fontId="14" fillId="0" borderId="27" xfId="25" applyFont="1" applyBorder="1" applyAlignment="1">
      <alignment horizontal="center" vertical="center"/>
    </xf>
    <xf numFmtId="0" fontId="14" fillId="0" borderId="26" xfId="25" applyFont="1" applyBorder="1" applyAlignment="1">
      <alignment horizontal="center" vertical="center"/>
    </xf>
    <xf numFmtId="0" fontId="19" fillId="0" borderId="19" xfId="23" applyBorder="1" applyAlignment="1">
      <alignment horizontal="center" vertical="center" wrapText="1"/>
    </xf>
    <xf numFmtId="0" fontId="13" fillId="5" borderId="5" xfId="25" applyFont="1" applyFill="1" applyBorder="1" applyAlignment="1">
      <alignment horizontal="center" vertical="center" wrapText="1"/>
    </xf>
    <xf numFmtId="0" fontId="13" fillId="5" borderId="26" xfId="25" applyFont="1" applyFill="1" applyBorder="1" applyAlignment="1">
      <alignment horizontal="center" vertical="center" wrapText="1"/>
    </xf>
    <xf numFmtId="0" fontId="13" fillId="5" borderId="7" xfId="25" applyFont="1" applyFill="1" applyBorder="1" applyAlignment="1">
      <alignment horizontal="center" vertical="center" wrapText="1"/>
    </xf>
    <xf numFmtId="0" fontId="50" fillId="0" borderId="19" xfId="25" applyFont="1" applyBorder="1" applyAlignment="1">
      <alignment horizontal="center" vertical="center" wrapText="1"/>
    </xf>
    <xf numFmtId="0" fontId="14" fillId="0" borderId="48" xfId="25" applyFont="1" applyBorder="1" applyAlignment="1">
      <alignment vertical="center" wrapText="1"/>
    </xf>
    <xf numFmtId="0" fontId="14" fillId="0" borderId="9" xfId="25" applyFont="1" applyBorder="1" applyAlignment="1">
      <alignment vertical="center" wrapText="1"/>
    </xf>
    <xf numFmtId="0" fontId="14" fillId="0" borderId="60" xfId="25" applyFont="1" applyBorder="1" applyAlignment="1">
      <alignment vertical="center" wrapText="1"/>
    </xf>
    <xf numFmtId="43" fontId="40" fillId="5" borderId="34" xfId="18" applyFont="1" applyFill="1" applyBorder="1" applyAlignment="1">
      <alignment horizontal="center" vertical="center" wrapText="1"/>
    </xf>
    <xf numFmtId="43" fontId="40" fillId="5" borderId="35" xfId="18" applyFont="1" applyFill="1" applyBorder="1" applyAlignment="1">
      <alignment horizontal="center" vertical="center" wrapText="1"/>
    </xf>
    <xf numFmtId="43" fontId="40" fillId="5" borderId="36" xfId="18" applyFont="1" applyFill="1" applyBorder="1" applyAlignment="1">
      <alignment horizontal="center" vertical="center" wrapText="1"/>
    </xf>
    <xf numFmtId="3" fontId="4" fillId="0" borderId="22" xfId="19" applyNumberFormat="1" applyBorder="1" applyAlignment="1">
      <alignment vertical="center"/>
    </xf>
    <xf numFmtId="0" fontId="14" fillId="0" borderId="48" xfId="0" applyFont="1" applyBorder="1" applyAlignment="1">
      <alignment vertical="center" wrapText="1"/>
    </xf>
    <xf numFmtId="9" fontId="21" fillId="0" borderId="26" xfId="1" applyFont="1" applyBorder="1" applyAlignment="1">
      <alignment horizontal="center" vertical="center"/>
    </xf>
    <xf numFmtId="167" fontId="8" fillId="0" borderId="13" xfId="5" applyNumberFormat="1" applyFont="1" applyFill="1" applyBorder="1" applyAlignment="1">
      <alignment vertical="center"/>
    </xf>
    <xf numFmtId="0" fontId="8" fillId="0" borderId="7" xfId="3" applyFont="1" applyBorder="1" applyAlignment="1">
      <alignment vertical="center" wrapText="1"/>
    </xf>
    <xf numFmtId="9" fontId="8" fillId="0" borderId="52" xfId="25" applyNumberFormat="1" applyFont="1" applyBorder="1" applyAlignment="1">
      <alignment horizontal="center" vertical="center" wrapText="1"/>
    </xf>
    <xf numFmtId="9" fontId="8" fillId="0" borderId="51" xfId="25" applyNumberFormat="1" applyFont="1" applyBorder="1" applyAlignment="1">
      <alignment horizontal="center" vertical="center" wrapText="1"/>
    </xf>
    <xf numFmtId="9" fontId="8" fillId="0" borderId="29" xfId="3" applyNumberFormat="1" applyFont="1" applyBorder="1" applyAlignment="1">
      <alignment horizontal="center" vertical="center" wrapText="1"/>
    </xf>
    <xf numFmtId="167" fontId="8" fillId="0" borderId="35" xfId="5" applyNumberFormat="1" applyFont="1" applyFill="1" applyBorder="1" applyAlignment="1">
      <alignment vertical="center"/>
    </xf>
    <xf numFmtId="167" fontId="8" fillId="0" borderId="22" xfId="5" applyNumberFormat="1" applyFont="1" applyBorder="1" applyAlignment="1">
      <alignment vertical="center"/>
    </xf>
    <xf numFmtId="0" fontId="13" fillId="5" borderId="5" xfId="2" applyFont="1" applyFill="1" applyBorder="1" applyAlignment="1">
      <alignment vertical="center" wrapText="1"/>
    </xf>
    <xf numFmtId="0" fontId="13" fillId="5" borderId="7" xfId="2" applyFont="1" applyFill="1" applyBorder="1" applyAlignment="1">
      <alignment vertical="center" wrapText="1"/>
    </xf>
    <xf numFmtId="0" fontId="49" fillId="0" borderId="22" xfId="0" applyFont="1" applyBorder="1" applyAlignment="1">
      <alignment horizontal="left" vertical="center"/>
    </xf>
    <xf numFmtId="0" fontId="48" fillId="0" borderId="22" xfId="0" applyFont="1" applyBorder="1" applyAlignment="1">
      <alignment vertical="center" wrapText="1"/>
    </xf>
    <xf numFmtId="0" fontId="48" fillId="0" borderId="48" xfId="0" applyFont="1" applyBorder="1" applyAlignment="1">
      <alignment vertical="center" wrapText="1"/>
    </xf>
    <xf numFmtId="0" fontId="49" fillId="13" borderId="22" xfId="0" applyFont="1" applyFill="1" applyBorder="1" applyAlignment="1">
      <alignment horizontal="left" vertical="center"/>
    </xf>
    <xf numFmtId="0" fontId="48" fillId="13" borderId="48" xfId="0" applyFont="1" applyFill="1" applyBorder="1" applyAlignment="1">
      <alignment vertical="center" wrapText="1"/>
    </xf>
    <xf numFmtId="0" fontId="48" fillId="13" borderId="48" xfId="0" applyFont="1" applyFill="1" applyBorder="1" applyAlignment="1">
      <alignment horizontal="left" vertical="center" wrapText="1"/>
    </xf>
    <xf numFmtId="0" fontId="49" fillId="0" borderId="22" xfId="0" applyFont="1" applyBorder="1" applyAlignment="1">
      <alignment horizontal="left" vertical="center" wrapText="1"/>
    </xf>
    <xf numFmtId="0" fontId="49" fillId="13" borderId="22" xfId="0" applyFont="1" applyFill="1" applyBorder="1" applyAlignment="1">
      <alignment horizontal="center" vertical="center"/>
    </xf>
    <xf numFmtId="0" fontId="48" fillId="4" borderId="25" xfId="0" applyFont="1" applyFill="1" applyBorder="1" applyAlignment="1">
      <alignment horizontal="left" vertical="center" wrapText="1"/>
    </xf>
    <xf numFmtId="0" fontId="48" fillId="4" borderId="22" xfId="0" applyFont="1" applyFill="1" applyBorder="1" applyAlignment="1">
      <alignment horizontal="left" vertical="center" wrapText="1"/>
    </xf>
    <xf numFmtId="0" fontId="49" fillId="0" borderId="22" xfId="0" quotePrefix="1" applyFont="1" applyBorder="1" applyAlignment="1">
      <alignment horizontal="left" vertical="center" wrapText="1"/>
    </xf>
    <xf numFmtId="0" fontId="49" fillId="0" borderId="53" xfId="0" applyFont="1" applyBorder="1" applyAlignment="1">
      <alignment horizontal="left" vertical="center"/>
    </xf>
    <xf numFmtId="0" fontId="48" fillId="0" borderId="68" xfId="0" applyFont="1" applyBorder="1" applyAlignment="1">
      <alignment horizontal="left" vertical="center" wrapText="1"/>
    </xf>
    <xf numFmtId="0" fontId="14" fillId="0" borderId="7" xfId="3" applyFont="1" applyBorder="1" applyAlignment="1">
      <alignment horizontal="center" vertical="center" wrapText="1"/>
    </xf>
    <xf numFmtId="3" fontId="4" fillId="4" borderId="22" xfId="19" applyNumberFormat="1" applyFill="1" applyBorder="1" applyAlignment="1">
      <alignment vertical="center"/>
    </xf>
    <xf numFmtId="43" fontId="40" fillId="5" borderId="13" xfId="18" applyFont="1" applyFill="1" applyBorder="1" applyAlignment="1">
      <alignment horizontal="center" vertical="center" wrapText="1"/>
    </xf>
    <xf numFmtId="0" fontId="19" fillId="0" borderId="7" xfId="23" applyBorder="1" applyAlignment="1">
      <alignment horizontal="center" vertical="center" wrapText="1"/>
    </xf>
    <xf numFmtId="167" fontId="14" fillId="4" borderId="22" xfId="5" applyNumberFormat="1" applyFont="1" applyFill="1" applyBorder="1" applyAlignment="1">
      <alignment vertical="center"/>
    </xf>
    <xf numFmtId="0" fontId="14" fillId="4" borderId="19" xfId="3" applyFont="1" applyFill="1" applyBorder="1" applyAlignment="1">
      <alignment horizontal="center" vertical="center" wrapText="1"/>
    </xf>
    <xf numFmtId="43" fontId="14" fillId="0" borderId="1" xfId="25" applyNumberFormat="1" applyFont="1" applyAlignment="1">
      <alignment vertical="center"/>
    </xf>
    <xf numFmtId="0" fontId="14" fillId="4" borderId="26" xfId="3" applyFont="1" applyFill="1" applyBorder="1" applyAlignment="1">
      <alignment vertical="center"/>
    </xf>
    <xf numFmtId="0" fontId="32" fillId="5" borderId="29" xfId="3" applyFont="1" applyFill="1" applyBorder="1" applyAlignment="1">
      <alignment horizontal="center" vertical="center" wrapText="1"/>
    </xf>
    <xf numFmtId="0" fontId="19" fillId="0" borderId="7" xfId="16" applyBorder="1" applyAlignment="1">
      <alignment horizontal="center" vertical="center" wrapText="1"/>
    </xf>
    <xf numFmtId="0" fontId="50" fillId="0" borderId="7" xfId="25" applyFont="1" applyBorder="1" applyAlignment="1">
      <alignment horizontal="center" vertical="center" wrapText="1"/>
    </xf>
    <xf numFmtId="0" fontId="55" fillId="0" borderId="22" xfId="19" applyFont="1" applyBorder="1" applyAlignment="1">
      <alignment vertical="center" wrapText="1"/>
    </xf>
    <xf numFmtId="0" fontId="54" fillId="4" borderId="7" xfId="3" applyFont="1" applyFill="1" applyBorder="1" applyAlignment="1">
      <alignment horizontal="center" vertical="center" wrapText="1"/>
    </xf>
    <xf numFmtId="4" fontId="14" fillId="0" borderId="1" xfId="25" applyNumberFormat="1" applyFont="1" applyAlignment="1">
      <alignment vertical="center"/>
    </xf>
    <xf numFmtId="0" fontId="52" fillId="0" borderId="7" xfId="3" applyFont="1" applyBorder="1" applyAlignment="1">
      <alignment horizontal="center" vertical="center" wrapText="1"/>
    </xf>
    <xf numFmtId="0" fontId="52" fillId="0" borderId="7" xfId="25" applyFont="1" applyBorder="1" applyAlignment="1">
      <alignment horizontal="center" vertical="center" wrapText="1"/>
    </xf>
    <xf numFmtId="0" fontId="50" fillId="0" borderId="7" xfId="3" applyFont="1" applyBorder="1" applyAlignment="1">
      <alignment horizontal="center" vertical="center" wrapText="1"/>
    </xf>
    <xf numFmtId="0" fontId="14" fillId="0" borderId="80" xfId="3" applyFont="1" applyBorder="1" applyAlignment="1">
      <alignment horizontal="center" vertical="center"/>
    </xf>
    <xf numFmtId="0" fontId="4" fillId="0" borderId="22" xfId="19" applyBorder="1" applyAlignment="1">
      <alignment vertical="center" wrapText="1"/>
    </xf>
    <xf numFmtId="176" fontId="4" fillId="0" borderId="22" xfId="19" applyNumberFormat="1" applyBorder="1" applyAlignment="1">
      <alignment vertical="center"/>
    </xf>
    <xf numFmtId="169" fontId="32" fillId="5" borderId="22" xfId="24" applyNumberFormat="1" applyFont="1" applyFill="1" applyBorder="1" applyAlignment="1">
      <alignment horizontal="center"/>
    </xf>
    <xf numFmtId="10" fontId="32" fillId="5" borderId="22" xfId="24" applyNumberFormat="1" applyFont="1" applyFill="1" applyBorder="1" applyAlignment="1">
      <alignment horizontal="center"/>
    </xf>
    <xf numFmtId="10" fontId="32" fillId="9" borderId="22" xfId="24" applyNumberFormat="1" applyFont="1" applyFill="1" applyBorder="1" applyAlignment="1">
      <alignment horizontal="center" vertical="center"/>
    </xf>
    <xf numFmtId="0" fontId="14" fillId="0" borderId="26" xfId="3" applyFont="1" applyBorder="1" applyAlignment="1">
      <alignment horizontal="center" vertical="center" wrapText="1"/>
    </xf>
    <xf numFmtId="172" fontId="14" fillId="0" borderId="1" xfId="3" applyNumberFormat="1" applyFont="1" applyAlignment="1">
      <alignment vertical="center"/>
    </xf>
    <xf numFmtId="167" fontId="14" fillId="0" borderId="1" xfId="25" applyNumberFormat="1" applyFont="1" applyAlignment="1">
      <alignment vertical="center"/>
    </xf>
    <xf numFmtId="167" fontId="14" fillId="0" borderId="1" xfId="3" applyNumberFormat="1" applyFont="1" applyAlignment="1">
      <alignment vertical="center"/>
    </xf>
    <xf numFmtId="0" fontId="56" fillId="4" borderId="1" xfId="3" applyFont="1" applyFill="1" applyAlignment="1">
      <alignment vertical="center"/>
    </xf>
    <xf numFmtId="167" fontId="56" fillId="4" borderId="1" xfId="3" applyNumberFormat="1" applyFont="1" applyFill="1" applyAlignment="1">
      <alignment vertical="center"/>
    </xf>
    <xf numFmtId="4" fontId="56" fillId="4" borderId="1" xfId="3" applyNumberFormat="1" applyFont="1" applyFill="1" applyAlignment="1">
      <alignment vertical="center"/>
    </xf>
    <xf numFmtId="172" fontId="56" fillId="4" borderId="1" xfId="3" applyNumberFormat="1" applyFont="1" applyFill="1" applyAlignment="1">
      <alignment vertical="center"/>
    </xf>
    <xf numFmtId="4" fontId="56" fillId="0" borderId="1" xfId="3" applyNumberFormat="1" applyFont="1" applyAlignment="1">
      <alignment vertical="center"/>
    </xf>
    <xf numFmtId="0" fontId="56" fillId="0" borderId="1" xfId="3" applyFont="1" applyAlignment="1">
      <alignment vertical="center"/>
    </xf>
    <xf numFmtId="0" fontId="56" fillId="0" borderId="1" xfId="25" applyFont="1" applyAlignment="1">
      <alignment vertical="center"/>
    </xf>
    <xf numFmtId="167" fontId="56" fillId="0" borderId="1" xfId="25" applyNumberFormat="1" applyFont="1" applyAlignment="1">
      <alignment vertical="center"/>
    </xf>
    <xf numFmtId="0" fontId="14" fillId="0" borderId="7" xfId="25" applyFont="1" applyBorder="1" applyAlignment="1">
      <alignment horizontal="center" vertical="center" wrapText="1"/>
    </xf>
    <xf numFmtId="0" fontId="52" fillId="0" borderId="26" xfId="3" applyFont="1" applyBorder="1" applyAlignment="1">
      <alignment horizontal="center" vertical="center"/>
    </xf>
    <xf numFmtId="0" fontId="52" fillId="0" borderId="77" xfId="3" applyFont="1" applyBorder="1" applyAlignment="1">
      <alignment horizontal="center" vertical="center"/>
    </xf>
    <xf numFmtId="0" fontId="52" fillId="0" borderId="1" xfId="3" applyFont="1" applyAlignment="1">
      <alignment vertical="center"/>
    </xf>
    <xf numFmtId="0" fontId="52" fillId="0" borderId="28" xfId="3" applyFont="1" applyBorder="1" applyAlignment="1">
      <alignment horizontal="center" vertical="center"/>
    </xf>
    <xf numFmtId="0" fontId="52" fillId="0" borderId="6" xfId="3" applyFont="1" applyBorder="1" applyAlignment="1">
      <alignment horizontal="center" vertical="center"/>
    </xf>
    <xf numFmtId="0" fontId="52" fillId="0" borderId="26" xfId="3" applyFont="1" applyBorder="1" applyAlignment="1">
      <alignment horizontal="center" vertical="center" wrapText="1"/>
    </xf>
    <xf numFmtId="0" fontId="52" fillId="0" borderId="8" xfId="3" applyFont="1" applyBorder="1" applyAlignment="1">
      <alignment horizontal="center" vertical="center"/>
    </xf>
    <xf numFmtId="0" fontId="52" fillId="0" borderId="27" xfId="3" applyFont="1" applyBorder="1" applyAlignment="1">
      <alignment horizontal="center" vertical="center"/>
    </xf>
    <xf numFmtId="0" fontId="52" fillId="0" borderId="19" xfId="3" applyFont="1" applyBorder="1" applyAlignment="1">
      <alignment horizontal="center" vertical="center" wrapText="1"/>
    </xf>
    <xf numFmtId="171" fontId="52" fillId="0" borderId="8" xfId="25" applyNumberFormat="1" applyFont="1" applyBorder="1" applyAlignment="1">
      <alignment horizontal="center" vertical="center"/>
    </xf>
    <xf numFmtId="0" fontId="52" fillId="0" borderId="26" xfId="25" applyFont="1" applyBorder="1" applyAlignment="1">
      <alignment horizontal="center" vertical="center"/>
    </xf>
    <xf numFmtId="0" fontId="52" fillId="0" borderId="19" xfId="25" applyFont="1" applyBorder="1" applyAlignment="1">
      <alignment horizontal="center" vertical="center" wrapText="1"/>
    </xf>
    <xf numFmtId="0" fontId="52" fillId="0" borderId="1" xfId="25" applyFont="1" applyAlignment="1">
      <alignment vertical="center"/>
    </xf>
    <xf numFmtId="173" fontId="52" fillId="0" borderId="1" xfId="26" applyNumberFormat="1" applyFont="1" applyBorder="1" applyAlignment="1">
      <alignment vertical="center"/>
    </xf>
    <xf numFmtId="0" fontId="52" fillId="0" borderId="27" xfId="25" applyFont="1" applyBorder="1" applyAlignment="1">
      <alignment horizontal="center" vertical="center"/>
    </xf>
    <xf numFmtId="0" fontId="52" fillId="4" borderId="7" xfId="25" applyFont="1" applyFill="1" applyBorder="1" applyAlignment="1">
      <alignment horizontal="center" vertical="center" wrapText="1"/>
    </xf>
    <xf numFmtId="171" fontId="52" fillId="0" borderId="26" xfId="25" applyNumberFormat="1" applyFont="1" applyBorder="1" applyAlignment="1">
      <alignment horizontal="center" vertical="center"/>
    </xf>
    <xf numFmtId="0" fontId="52" fillId="0" borderId="28" xfId="25" applyFont="1" applyBorder="1" applyAlignment="1">
      <alignment horizontal="center" vertical="center"/>
    </xf>
    <xf numFmtId="0" fontId="14" fillId="0" borderId="28" xfId="25" applyFont="1" applyBorder="1" applyAlignment="1">
      <alignment horizontal="center" vertical="center"/>
    </xf>
    <xf numFmtId="0" fontId="14" fillId="0" borderId="26" xfId="25" applyFont="1" applyBorder="1" applyAlignment="1">
      <alignment horizontal="center" vertical="center" wrapText="1"/>
    </xf>
    <xf numFmtId="0" fontId="52" fillId="0" borderId="26" xfId="25" applyFont="1" applyBorder="1" applyAlignment="1">
      <alignment horizontal="center" vertical="center" wrapText="1"/>
    </xf>
    <xf numFmtId="0" fontId="14" fillId="0" borderId="19" xfId="25" applyFont="1" applyBorder="1" applyAlignment="1">
      <alignment horizontal="centerContinuous" vertical="top" wrapText="1"/>
    </xf>
    <xf numFmtId="171" fontId="14" fillId="4" borderId="11" xfId="25" applyNumberFormat="1" applyFont="1" applyFill="1" applyBorder="1" applyAlignment="1">
      <alignment horizontal="center" vertical="center"/>
    </xf>
    <xf numFmtId="0" fontId="19" fillId="0" borderId="26" xfId="23" applyBorder="1" applyAlignment="1">
      <alignment horizontal="center" vertical="center" wrapText="1"/>
    </xf>
    <xf numFmtId="0" fontId="50" fillId="0" borderId="26" xfId="3" applyFont="1" applyBorder="1" applyAlignment="1">
      <alignment horizontal="center" vertical="center" wrapText="1"/>
    </xf>
    <xf numFmtId="0" fontId="20" fillId="0" borderId="26" xfId="3" applyFont="1" applyBorder="1" applyAlignment="1">
      <alignment horizontal="center" vertical="center" wrapText="1"/>
    </xf>
    <xf numFmtId="0" fontId="35" fillId="5" borderId="7" xfId="3" applyFont="1" applyFill="1" applyBorder="1" applyAlignment="1">
      <alignment horizontal="center" vertical="center" wrapText="1"/>
    </xf>
    <xf numFmtId="0" fontId="20" fillId="0" borderId="26" xfId="25" applyFont="1" applyBorder="1" applyAlignment="1">
      <alignment horizontal="center" vertical="center" wrapText="1"/>
    </xf>
    <xf numFmtId="171" fontId="20" fillId="0" borderId="28" xfId="25" applyNumberFormat="1" applyFont="1" applyBorder="1" applyAlignment="1">
      <alignment horizontal="center" vertical="center"/>
    </xf>
    <xf numFmtId="167" fontId="8" fillId="0" borderId="33" xfId="5" applyNumberFormat="1" applyFont="1" applyFill="1" applyBorder="1" applyAlignment="1">
      <alignment vertical="center"/>
    </xf>
    <xf numFmtId="167" fontId="8" fillId="0" borderId="22" xfId="5" applyNumberFormat="1" applyFont="1" applyFill="1" applyBorder="1" applyAlignment="1">
      <alignment vertical="center"/>
    </xf>
    <xf numFmtId="167" fontId="14" fillId="0" borderId="9" xfId="5" applyNumberFormat="1" applyFont="1" applyFill="1" applyBorder="1" applyAlignment="1">
      <alignment vertical="center"/>
    </xf>
    <xf numFmtId="167" fontId="8" fillId="0" borderId="9" xfId="5" applyNumberFormat="1" applyFont="1" applyFill="1" applyBorder="1" applyAlignment="1">
      <alignment vertical="center"/>
    </xf>
    <xf numFmtId="175" fontId="14" fillId="0" borderId="22" xfId="5" applyNumberFormat="1" applyFont="1" applyFill="1" applyBorder="1" applyAlignment="1">
      <alignment vertical="center" wrapText="1"/>
    </xf>
    <xf numFmtId="167" fontId="14" fillId="0" borderId="48" xfId="5" applyNumberFormat="1" applyFont="1" applyBorder="1" applyAlignment="1">
      <alignment vertical="center"/>
    </xf>
    <xf numFmtId="0" fontId="29" fillId="15" borderId="22" xfId="3" applyFont="1" applyFill="1" applyBorder="1" applyAlignment="1">
      <alignment horizontal="center" vertical="center"/>
    </xf>
    <xf numFmtId="172" fontId="37" fillId="0" borderId="13" xfId="21" applyNumberFormat="1" applyFont="1" applyFill="1" applyBorder="1" applyAlignment="1">
      <alignment horizontal="center" vertical="center"/>
    </xf>
    <xf numFmtId="0" fontId="1" fillId="0" borderId="22" xfId="19" applyFont="1" applyBorder="1" applyAlignment="1">
      <alignment horizontal="justify" vertical="top" wrapText="1"/>
    </xf>
    <xf numFmtId="0" fontId="35" fillId="0" borderId="5" xfId="0" applyFont="1" applyBorder="1" applyAlignment="1">
      <alignment horizontal="left" vertical="center" wrapText="1"/>
    </xf>
    <xf numFmtId="0" fontId="35" fillId="0" borderId="6" xfId="0" applyFont="1" applyBorder="1" applyAlignment="1">
      <alignment horizontal="left" vertical="center" wrapText="1"/>
    </xf>
    <xf numFmtId="0" fontId="35" fillId="0" borderId="7" xfId="0" applyFont="1" applyBorder="1" applyAlignment="1">
      <alignment horizontal="left" vertical="center" wrapText="1"/>
    </xf>
    <xf numFmtId="0" fontId="14" fillId="0" borderId="5" xfId="25" applyFont="1" applyBorder="1" applyAlignment="1">
      <alignment horizontal="center" vertical="center" wrapText="1"/>
    </xf>
    <xf numFmtId="0" fontId="14" fillId="0" borderId="7" xfId="25" applyFont="1" applyBorder="1" applyAlignment="1">
      <alignment horizontal="center" vertical="center" wrapText="1"/>
    </xf>
    <xf numFmtId="0" fontId="13" fillId="5" borderId="29" xfId="3" applyFont="1" applyFill="1" applyBorder="1" applyAlignment="1">
      <alignment horizontal="center" vertical="center" wrapText="1"/>
    </xf>
    <xf numFmtId="0" fontId="13" fillId="5" borderId="28" xfId="3" applyFont="1" applyFill="1" applyBorder="1" applyAlignment="1">
      <alignment horizontal="center" vertical="center" wrapText="1"/>
    </xf>
    <xf numFmtId="0" fontId="8" fillId="5" borderId="5" xfId="3" applyFont="1" applyFill="1" applyBorder="1" applyAlignment="1">
      <alignment horizontal="center" vertical="center" wrapText="1"/>
    </xf>
    <xf numFmtId="0" fontId="8" fillId="5" borderId="6" xfId="3" applyFont="1" applyFill="1" applyBorder="1" applyAlignment="1">
      <alignment horizontal="center" vertical="center" wrapText="1"/>
    </xf>
    <xf numFmtId="0" fontId="8" fillId="5" borderId="7" xfId="3" applyFont="1" applyFill="1" applyBorder="1" applyAlignment="1">
      <alignment horizontal="center" vertical="center" wrapText="1"/>
    </xf>
    <xf numFmtId="0" fontId="49" fillId="0" borderId="5" xfId="0" applyFont="1" applyBorder="1" applyAlignment="1">
      <alignment horizontal="center" vertical="center" wrapText="1"/>
    </xf>
    <xf numFmtId="0" fontId="49" fillId="0" borderId="6" xfId="0" applyFont="1" applyBorder="1" applyAlignment="1">
      <alignment horizontal="center" vertical="center" wrapText="1"/>
    </xf>
    <xf numFmtId="0" fontId="13" fillId="5" borderId="5" xfId="3" applyFont="1" applyFill="1" applyBorder="1" applyAlignment="1">
      <alignment horizontal="center" vertical="center" wrapText="1"/>
    </xf>
    <xf numFmtId="0" fontId="13" fillId="5" borderId="7" xfId="3" applyFont="1" applyFill="1" applyBorder="1" applyAlignment="1">
      <alignment horizontal="center" vertical="center" wrapText="1"/>
    </xf>
    <xf numFmtId="0" fontId="8" fillId="0" borderId="5" xfId="3" applyFont="1" applyBorder="1" applyAlignment="1">
      <alignment horizontal="center" vertical="center"/>
    </xf>
    <xf numFmtId="0" fontId="8" fillId="0" borderId="6" xfId="3" applyFont="1" applyBorder="1" applyAlignment="1">
      <alignment horizontal="center" vertical="center"/>
    </xf>
    <xf numFmtId="0" fontId="8" fillId="0" borderId="7" xfId="3" applyFont="1" applyBorder="1" applyAlignment="1">
      <alignment horizontal="center" vertical="center"/>
    </xf>
    <xf numFmtId="0" fontId="13" fillId="5" borderId="2" xfId="2" applyFont="1" applyFill="1" applyBorder="1" applyAlignment="1">
      <alignment horizontal="center" vertical="center" wrapText="1"/>
    </xf>
    <xf numFmtId="0" fontId="13" fillId="5" borderId="8" xfId="2" applyFont="1" applyFill="1" applyBorder="1" applyAlignment="1">
      <alignment horizontal="center" vertical="center" wrapText="1"/>
    </xf>
    <xf numFmtId="0" fontId="13" fillId="5" borderId="11" xfId="2" applyFont="1" applyFill="1" applyBorder="1" applyAlignment="1">
      <alignment horizontal="center" vertical="center" wrapText="1"/>
    </xf>
    <xf numFmtId="0" fontId="8" fillId="0" borderId="5" xfId="3" applyFont="1" applyBorder="1" applyAlignment="1">
      <alignment horizontal="center" vertical="center" wrapText="1"/>
    </xf>
    <xf numFmtId="0" fontId="8" fillId="0" borderId="6" xfId="3" applyFont="1" applyBorder="1" applyAlignment="1">
      <alignment horizontal="center" vertical="center" wrapText="1"/>
    </xf>
    <xf numFmtId="0" fontId="8" fillId="0" borderId="7" xfId="3" applyFont="1" applyBorder="1" applyAlignment="1">
      <alignment horizontal="center" vertical="center" wrapText="1"/>
    </xf>
    <xf numFmtId="0" fontId="13" fillId="5" borderId="26" xfId="2" applyFont="1" applyFill="1" applyBorder="1" applyAlignment="1">
      <alignment horizontal="left" vertical="center" wrapText="1"/>
    </xf>
    <xf numFmtId="0" fontId="13" fillId="5" borderId="26" xfId="2" applyFont="1" applyFill="1" applyBorder="1" applyAlignment="1">
      <alignment horizontal="center" vertical="center" wrapText="1"/>
    </xf>
    <xf numFmtId="0" fontId="13" fillId="0" borderId="2" xfId="2" applyFont="1" applyBorder="1" applyAlignment="1">
      <alignment horizontal="center" vertical="center"/>
    </xf>
    <xf numFmtId="0" fontId="13" fillId="0" borderId="18" xfId="2" applyFont="1" applyBorder="1" applyAlignment="1">
      <alignment horizontal="center" vertical="center"/>
    </xf>
    <xf numFmtId="0" fontId="13" fillId="0" borderId="17" xfId="2" applyFont="1" applyBorder="1" applyAlignment="1">
      <alignment horizontal="center" vertical="center"/>
    </xf>
    <xf numFmtId="0" fontId="13" fillId="0" borderId="8" xfId="2" applyFont="1" applyBorder="1" applyAlignment="1">
      <alignment horizontal="center" vertical="center"/>
    </xf>
    <xf numFmtId="0" fontId="13" fillId="0" borderId="1" xfId="2" applyFont="1" applyAlignment="1">
      <alignment horizontal="center" vertical="center"/>
    </xf>
    <xf numFmtId="0" fontId="13" fillId="0" borderId="16" xfId="2" applyFont="1" applyBorder="1" applyAlignment="1">
      <alignment horizontal="center" vertical="center"/>
    </xf>
    <xf numFmtId="0" fontId="13" fillId="0" borderId="26" xfId="0" applyFont="1" applyBorder="1" applyAlignment="1">
      <alignment horizontal="center" vertical="center" wrapText="1"/>
    </xf>
    <xf numFmtId="1" fontId="13" fillId="0" borderId="29" xfId="2" applyNumberFormat="1" applyFont="1" applyBorder="1" applyAlignment="1">
      <alignment horizontal="center" vertical="center" wrapText="1"/>
    </xf>
    <xf numFmtId="1" fontId="13" fillId="0" borderId="27" xfId="2" applyNumberFormat="1" applyFont="1" applyBorder="1" applyAlignment="1">
      <alignment horizontal="center" vertical="center" wrapText="1"/>
    </xf>
    <xf numFmtId="1" fontId="13" fillId="0" borderId="28" xfId="2" applyNumberFormat="1" applyFont="1" applyBorder="1" applyAlignment="1">
      <alignment horizontal="center" vertical="center" wrapText="1"/>
    </xf>
    <xf numFmtId="0" fontId="8" fillId="5" borderId="26" xfId="3" applyFont="1" applyFill="1" applyBorder="1" applyAlignment="1">
      <alignment horizontal="center" vertical="center"/>
    </xf>
    <xf numFmtId="0" fontId="13" fillId="0" borderId="11" xfId="2" applyFont="1" applyBorder="1" applyAlignment="1">
      <alignment horizontal="center" vertical="center"/>
    </xf>
    <xf numFmtId="0" fontId="13" fillId="0" borderId="20" xfId="2" applyFont="1" applyBorder="1" applyAlignment="1">
      <alignment horizontal="center" vertical="center"/>
    </xf>
    <xf numFmtId="0" fontId="13" fillId="0" borderId="19" xfId="2" applyFont="1" applyBorder="1" applyAlignment="1">
      <alignment horizontal="center" vertical="center"/>
    </xf>
    <xf numFmtId="0" fontId="13" fillId="0" borderId="2" xfId="2" applyFont="1" applyBorder="1" applyAlignment="1">
      <alignment horizontal="center" vertical="center" wrapText="1"/>
    </xf>
    <xf numFmtId="0" fontId="13" fillId="0" borderId="18" xfId="2" applyFont="1" applyBorder="1" applyAlignment="1">
      <alignment horizontal="center" vertical="center" wrapText="1"/>
    </xf>
    <xf numFmtId="0" fontId="13" fillId="0" borderId="17" xfId="2" applyFont="1" applyBorder="1" applyAlignment="1">
      <alignment horizontal="center" vertical="center" wrapText="1"/>
    </xf>
    <xf numFmtId="0" fontId="13" fillId="0" borderId="8" xfId="2" applyFont="1" applyBorder="1" applyAlignment="1">
      <alignment horizontal="center" vertical="center" wrapText="1"/>
    </xf>
    <xf numFmtId="0" fontId="13" fillId="0" borderId="1" xfId="2" applyFont="1" applyAlignment="1">
      <alignment horizontal="center" vertical="center" wrapText="1"/>
    </xf>
    <xf numFmtId="0" fontId="13" fillId="0" borderId="16" xfId="2" applyFont="1" applyBorder="1" applyAlignment="1">
      <alignment horizontal="center" vertical="center" wrapText="1"/>
    </xf>
    <xf numFmtId="0" fontId="13" fillId="0" borderId="11" xfId="2" applyFont="1" applyBorder="1" applyAlignment="1">
      <alignment horizontal="center" vertical="center" wrapText="1"/>
    </xf>
    <xf numFmtId="0" fontId="13" fillId="0" borderId="20" xfId="2" applyFont="1" applyBorder="1" applyAlignment="1">
      <alignment horizontal="center" vertical="center" wrapText="1"/>
    </xf>
    <xf numFmtId="0" fontId="13" fillId="0" borderId="19" xfId="2" applyFont="1" applyBorder="1" applyAlignment="1">
      <alignment horizontal="center" vertical="center" wrapText="1"/>
    </xf>
    <xf numFmtId="0" fontId="14" fillId="0" borderId="5" xfId="25" applyFont="1" applyBorder="1" applyAlignment="1">
      <alignment horizontal="justify" vertical="top" wrapText="1"/>
    </xf>
    <xf numFmtId="0" fontId="14" fillId="0" borderId="7" xfId="25" applyFont="1" applyBorder="1" applyAlignment="1">
      <alignment horizontal="justify" vertical="top" wrapText="1"/>
    </xf>
    <xf numFmtId="0" fontId="13" fillId="5" borderId="5" xfId="25" applyFont="1" applyFill="1" applyBorder="1" applyAlignment="1">
      <alignment horizontal="center" vertical="center" wrapText="1"/>
    </xf>
    <xf numFmtId="0" fontId="13" fillId="5" borderId="7" xfId="25" applyFont="1" applyFill="1" applyBorder="1" applyAlignment="1">
      <alignment horizontal="center" vertical="center" wrapText="1"/>
    </xf>
    <xf numFmtId="0" fontId="51" fillId="15" borderId="5" xfId="25" applyFont="1" applyFill="1" applyBorder="1" applyAlignment="1">
      <alignment horizontal="center" vertical="center" wrapText="1"/>
    </xf>
    <xf numFmtId="0" fontId="51" fillId="15" borderId="7" xfId="25" applyFont="1" applyFill="1" applyBorder="1" applyAlignment="1">
      <alignment horizontal="center" vertical="center" wrapText="1"/>
    </xf>
    <xf numFmtId="0" fontId="51" fillId="0" borderId="5" xfId="25" applyFont="1" applyBorder="1" applyAlignment="1">
      <alignment horizontal="justify" vertical="top" wrapText="1"/>
    </xf>
    <xf numFmtId="0" fontId="51" fillId="0" borderId="7" xfId="25" applyFont="1" applyBorder="1" applyAlignment="1">
      <alignment horizontal="justify" vertical="top" wrapText="1"/>
    </xf>
    <xf numFmtId="0" fontId="14" fillId="0" borderId="29" xfId="3" applyFont="1" applyBorder="1" applyAlignment="1">
      <alignment horizontal="center" vertical="center"/>
    </xf>
    <xf numFmtId="0" fontId="14" fillId="0" borderId="27" xfId="3" applyFont="1" applyBorder="1" applyAlignment="1">
      <alignment horizontal="center" vertical="center"/>
    </xf>
    <xf numFmtId="0" fontId="14" fillId="0" borderId="28" xfId="3" applyFont="1" applyBorder="1" applyAlignment="1">
      <alignment horizontal="center" vertical="center"/>
    </xf>
    <xf numFmtId="0" fontId="8" fillId="0" borderId="5" xfId="3" applyFont="1" applyBorder="1" applyAlignment="1">
      <alignment horizontal="left" vertical="center" wrapText="1"/>
    </xf>
    <xf numFmtId="0" fontId="8" fillId="0" borderId="6" xfId="3" applyFont="1" applyBorder="1" applyAlignment="1">
      <alignment horizontal="left" vertical="center" wrapText="1"/>
    </xf>
    <xf numFmtId="0" fontId="8" fillId="0" borderId="7" xfId="3" applyFont="1" applyBorder="1" applyAlignment="1">
      <alignment horizontal="left" vertical="center" wrapText="1"/>
    </xf>
    <xf numFmtId="0" fontId="14" fillId="0" borderId="5" xfId="3" applyFont="1" applyBorder="1" applyAlignment="1">
      <alignment horizontal="center" vertical="center" wrapText="1"/>
    </xf>
    <xf numFmtId="0" fontId="14" fillId="0" borderId="7" xfId="3" applyFont="1" applyBorder="1" applyAlignment="1">
      <alignment horizontal="center" vertical="center"/>
    </xf>
    <xf numFmtId="0" fontId="14" fillId="0" borderId="7" xfId="3" applyFont="1" applyBorder="1" applyAlignment="1">
      <alignment horizontal="center" vertical="center" wrapText="1"/>
    </xf>
    <xf numFmtId="0" fontId="52" fillId="0" borderId="5" xfId="3" applyFont="1" applyBorder="1" applyAlignment="1">
      <alignment horizontal="center" vertical="center" wrapText="1"/>
    </xf>
    <xf numFmtId="0" fontId="52" fillId="0" borderId="7" xfId="3" applyFont="1" applyBorder="1" applyAlignment="1">
      <alignment horizontal="center" vertical="center"/>
    </xf>
    <xf numFmtId="0" fontId="50" fillId="4" borderId="5" xfId="3" applyFont="1" applyFill="1" applyBorder="1" applyAlignment="1">
      <alignment horizontal="center" vertical="center" wrapText="1"/>
    </xf>
    <xf numFmtId="0" fontId="50" fillId="4" borderId="7" xfId="3" applyFont="1" applyFill="1" applyBorder="1" applyAlignment="1">
      <alignment horizontal="center" vertical="center"/>
    </xf>
    <xf numFmtId="0" fontId="11" fillId="0" borderId="5" xfId="3" applyFont="1" applyBorder="1" applyAlignment="1">
      <alignment horizontal="center" vertical="center" wrapText="1"/>
    </xf>
    <xf numFmtId="0" fontId="11" fillId="0" borderId="6" xfId="3" applyFont="1" applyBorder="1" applyAlignment="1">
      <alignment horizontal="center" vertical="center"/>
    </xf>
    <xf numFmtId="0" fontId="12" fillId="0" borderId="5" xfId="3" applyFont="1" applyBorder="1" applyAlignment="1">
      <alignment horizontal="center" vertical="center" wrapText="1"/>
    </xf>
    <xf numFmtId="0" fontId="12" fillId="0" borderId="6" xfId="3" applyFont="1" applyBorder="1" applyAlignment="1">
      <alignment horizontal="center" vertical="center"/>
    </xf>
    <xf numFmtId="0" fontId="29" fillId="0" borderId="32" xfId="3" applyFont="1" applyBorder="1" applyAlignment="1">
      <alignment horizontal="center" vertical="center"/>
    </xf>
    <xf numFmtId="0" fontId="59" fillId="5" borderId="5" xfId="3" applyFont="1" applyFill="1" applyBorder="1" applyAlignment="1">
      <alignment horizontal="center" vertical="center" wrapText="1"/>
    </xf>
    <xf numFmtId="0" fontId="59" fillId="5" borderId="7" xfId="3" applyFont="1" applyFill="1" applyBorder="1" applyAlignment="1">
      <alignment horizontal="center" vertical="center" wrapText="1"/>
    </xf>
    <xf numFmtId="0" fontId="50" fillId="0" borderId="5" xfId="3" applyFont="1" applyBorder="1" applyAlignment="1">
      <alignment horizontal="center" vertical="center" wrapText="1"/>
    </xf>
    <xf numFmtId="0" fontId="50" fillId="0" borderId="7" xfId="3" applyFont="1" applyBorder="1" applyAlignment="1">
      <alignment horizontal="center" vertical="center"/>
    </xf>
    <xf numFmtId="0" fontId="50" fillId="0" borderId="5" xfId="3" applyFont="1" applyBorder="1" applyAlignment="1">
      <alignment horizontal="center" vertical="top" wrapText="1"/>
    </xf>
    <xf numFmtId="0" fontId="50" fillId="0" borderId="7" xfId="3" applyFont="1" applyBorder="1" applyAlignment="1">
      <alignment horizontal="center" vertical="top"/>
    </xf>
    <xf numFmtId="0" fontId="47" fillId="12" borderId="23" xfId="0" applyFont="1" applyFill="1" applyBorder="1" applyAlignment="1">
      <alignment horizontal="center" vertical="center"/>
    </xf>
    <xf numFmtId="0" fontId="47" fillId="12" borderId="25" xfId="0" applyFont="1" applyFill="1" applyBorder="1" applyAlignment="1">
      <alignment horizontal="center" vertical="center"/>
    </xf>
    <xf numFmtId="0" fontId="8" fillId="5" borderId="23" xfId="0" applyFont="1" applyFill="1" applyBorder="1" applyAlignment="1">
      <alignment horizontal="center" vertical="center" wrapText="1"/>
    </xf>
    <xf numFmtId="0" fontId="8" fillId="5" borderId="25" xfId="0" applyFont="1" applyFill="1" applyBorder="1" applyAlignment="1">
      <alignment horizontal="center" vertical="center" wrapText="1"/>
    </xf>
    <xf numFmtId="0" fontId="49" fillId="5" borderId="23" xfId="0" applyFont="1" applyFill="1" applyBorder="1" applyAlignment="1">
      <alignment horizontal="center" vertical="center" wrapText="1"/>
    </xf>
    <xf numFmtId="0" fontId="49" fillId="5" borderId="25" xfId="0" applyFont="1" applyFill="1" applyBorder="1" applyAlignment="1">
      <alignment horizontal="center" vertical="center" wrapText="1"/>
    </xf>
    <xf numFmtId="0" fontId="49" fillId="13" borderId="23" xfId="0" applyFont="1" applyFill="1" applyBorder="1" applyAlignment="1">
      <alignment horizontal="center" vertical="center"/>
    </xf>
    <xf numFmtId="0" fontId="49" fillId="13" borderId="25" xfId="0" applyFont="1" applyFill="1" applyBorder="1" applyAlignment="1">
      <alignment horizontal="center" vertical="center"/>
    </xf>
    <xf numFmtId="0" fontId="49" fillId="13" borderId="23" xfId="0" applyFont="1" applyFill="1" applyBorder="1" applyAlignment="1">
      <alignment horizontal="left" vertical="center"/>
    </xf>
    <xf numFmtId="0" fontId="49" fillId="13" borderId="25" xfId="0" applyFont="1" applyFill="1" applyBorder="1" applyAlignment="1">
      <alignment horizontal="left" vertical="center"/>
    </xf>
    <xf numFmtId="0" fontId="49" fillId="13" borderId="23" xfId="0" applyFont="1" applyFill="1" applyBorder="1" applyAlignment="1">
      <alignment horizontal="left" vertical="center" wrapText="1"/>
    </xf>
    <xf numFmtId="0" fontId="49" fillId="13" borderId="25" xfId="0" applyFont="1" applyFill="1" applyBorder="1" applyAlignment="1">
      <alignment horizontal="left" vertical="center" wrapText="1"/>
    </xf>
    <xf numFmtId="0" fontId="49" fillId="5" borderId="23" xfId="0" applyFont="1" applyFill="1" applyBorder="1" applyAlignment="1">
      <alignment horizontal="center" vertical="center"/>
    </xf>
    <xf numFmtId="0" fontId="49" fillId="5" borderId="25" xfId="0" applyFont="1" applyFill="1" applyBorder="1" applyAlignment="1">
      <alignment horizontal="center" vertical="center"/>
    </xf>
    <xf numFmtId="0" fontId="8" fillId="0" borderId="53" xfId="0" applyFont="1" applyBorder="1" applyAlignment="1">
      <alignment horizontal="center" vertical="center"/>
    </xf>
    <xf numFmtId="0" fontId="8" fillId="0" borderId="68" xfId="0" applyFont="1" applyBorder="1" applyAlignment="1">
      <alignment horizontal="center" vertical="center"/>
    </xf>
    <xf numFmtId="0" fontId="48" fillId="4" borderId="23" xfId="0" applyFont="1" applyFill="1" applyBorder="1" applyAlignment="1">
      <alignment horizontal="left" vertical="center" wrapText="1"/>
    </xf>
    <xf numFmtId="0" fontId="48" fillId="4" borderId="25" xfId="0" applyFont="1" applyFill="1" applyBorder="1" applyAlignment="1">
      <alignment horizontal="left" vertical="center" wrapText="1"/>
    </xf>
    <xf numFmtId="9" fontId="32" fillId="5" borderId="23" xfId="3" applyNumberFormat="1" applyFont="1" applyFill="1" applyBorder="1" applyAlignment="1">
      <alignment horizontal="center" vertical="center"/>
    </xf>
    <xf numFmtId="0" fontId="0" fillId="0" borderId="25" xfId="0" applyBorder="1" applyAlignment="1">
      <alignment horizontal="center" vertical="center"/>
    </xf>
    <xf numFmtId="0" fontId="30" fillId="3" borderId="51" xfId="2" applyFont="1" applyFill="1" applyBorder="1" applyAlignment="1">
      <alignment horizontal="center" vertical="center" wrapText="1"/>
    </xf>
    <xf numFmtId="0" fontId="30" fillId="3" borderId="48" xfId="2" applyFont="1" applyFill="1" applyBorder="1" applyAlignment="1">
      <alignment horizontal="center" vertical="center" wrapText="1"/>
    </xf>
    <xf numFmtId="0" fontId="52" fillId="4" borderId="5" xfId="3" applyFont="1" applyFill="1" applyBorder="1" applyAlignment="1">
      <alignment horizontal="center" vertical="center" wrapText="1"/>
    </xf>
    <xf numFmtId="0" fontId="52" fillId="4" borderId="7" xfId="3" applyFont="1" applyFill="1" applyBorder="1" applyAlignment="1">
      <alignment horizontal="center" vertical="center" wrapText="1"/>
    </xf>
    <xf numFmtId="0" fontId="19" fillId="0" borderId="23" xfId="16" applyBorder="1" applyAlignment="1">
      <alignment horizontal="center" vertical="center" wrapText="1"/>
    </xf>
    <xf numFmtId="0" fontId="19" fillId="0" borderId="25" xfId="16" applyBorder="1" applyAlignment="1">
      <alignment horizontal="center" vertical="center" wrapText="1"/>
    </xf>
    <xf numFmtId="0" fontId="19" fillId="0" borderId="23" xfId="16" applyBorder="1" applyAlignment="1">
      <alignment horizontal="center" vertical="center"/>
    </xf>
    <xf numFmtId="0" fontId="20" fillId="0" borderId="25" xfId="3" applyFont="1" applyBorder="1" applyAlignment="1">
      <alignment horizontal="center" vertical="center"/>
    </xf>
    <xf numFmtId="0" fontId="20" fillId="0" borderId="23" xfId="3" applyFont="1" applyBorder="1" applyAlignment="1">
      <alignment horizontal="center" vertical="center"/>
    </xf>
    <xf numFmtId="0" fontId="19" fillId="0" borderId="23" xfId="23" applyBorder="1" applyAlignment="1">
      <alignment horizontal="center" vertical="center" wrapText="1"/>
    </xf>
    <xf numFmtId="0" fontId="19" fillId="4" borderId="23" xfId="23" applyFill="1" applyBorder="1" applyAlignment="1">
      <alignment horizontal="center" vertical="center" wrapText="1"/>
    </xf>
    <xf numFmtId="0" fontId="19" fillId="4" borderId="25" xfId="16" applyFill="1" applyBorder="1" applyAlignment="1">
      <alignment horizontal="center" vertical="center" wrapText="1"/>
    </xf>
    <xf numFmtId="0" fontId="20" fillId="0" borderId="22" xfId="0" applyFont="1" applyBorder="1" applyAlignment="1">
      <alignment horizontal="center" wrapText="1"/>
    </xf>
    <xf numFmtId="0" fontId="20" fillId="0" borderId="22" xfId="3" applyFont="1" applyBorder="1" applyAlignment="1">
      <alignment horizontal="center" vertical="center" wrapText="1"/>
    </xf>
    <xf numFmtId="0" fontId="45" fillId="4" borderId="25" xfId="3" applyFont="1" applyFill="1" applyBorder="1" applyAlignment="1">
      <alignment horizontal="center" vertical="center" wrapText="1"/>
    </xf>
    <xf numFmtId="0" fontId="20" fillId="0" borderId="22" xfId="0" applyFont="1" applyBorder="1" applyAlignment="1">
      <alignment horizontal="center"/>
    </xf>
    <xf numFmtId="0" fontId="20" fillId="0" borderId="25" xfId="3" applyFont="1" applyBorder="1" applyAlignment="1">
      <alignment horizontal="center" vertical="center" wrapText="1"/>
    </xf>
    <xf numFmtId="0" fontId="52" fillId="0" borderId="6" xfId="3" applyFont="1" applyBorder="1" applyAlignment="1">
      <alignment horizontal="center" vertical="center" wrapText="1"/>
    </xf>
    <xf numFmtId="0" fontId="33" fillId="0" borderId="25" xfId="3" applyFont="1" applyBorder="1" applyAlignment="1">
      <alignment horizontal="center" vertical="center" wrapText="1"/>
    </xf>
    <xf numFmtId="0" fontId="33" fillId="0" borderId="23" xfId="3" applyFont="1" applyBorder="1" applyAlignment="1">
      <alignment horizontal="center" vertical="center" wrapText="1"/>
    </xf>
    <xf numFmtId="0" fontId="13" fillId="5" borderId="5" xfId="2" applyFont="1" applyFill="1" applyBorder="1" applyAlignment="1">
      <alignment horizontal="center" vertical="center" wrapText="1"/>
    </xf>
    <xf numFmtId="0" fontId="13" fillId="5" borderId="6" xfId="2" applyFont="1" applyFill="1" applyBorder="1" applyAlignment="1">
      <alignment horizontal="center" vertical="center" wrapText="1"/>
    </xf>
    <xf numFmtId="0" fontId="13" fillId="5" borderId="7" xfId="2" applyFont="1" applyFill="1" applyBorder="1" applyAlignment="1">
      <alignment horizontal="center" vertical="center" wrapText="1"/>
    </xf>
    <xf numFmtId="0" fontId="32" fillId="5" borderId="22" xfId="2" applyFont="1" applyFill="1" applyBorder="1" applyAlignment="1">
      <alignment horizontal="center" vertical="center" wrapText="1"/>
    </xf>
    <xf numFmtId="169" fontId="32" fillId="5" borderId="23" xfId="3" applyNumberFormat="1" applyFont="1" applyFill="1" applyBorder="1" applyAlignment="1">
      <alignment horizontal="center" vertical="center" wrapText="1"/>
    </xf>
    <xf numFmtId="169" fontId="32" fillId="5" borderId="25" xfId="3" applyNumberFormat="1" applyFont="1" applyFill="1" applyBorder="1" applyAlignment="1">
      <alignment horizontal="center" vertical="center" wrapText="1"/>
    </xf>
    <xf numFmtId="169" fontId="32" fillId="5" borderId="23" xfId="3" applyNumberFormat="1" applyFont="1" applyFill="1" applyBorder="1" applyAlignment="1">
      <alignment horizontal="center" vertical="center"/>
    </xf>
    <xf numFmtId="169" fontId="32" fillId="5" borderId="25" xfId="3" applyNumberFormat="1" applyFont="1" applyFill="1" applyBorder="1" applyAlignment="1">
      <alignment horizontal="center" vertical="center"/>
    </xf>
    <xf numFmtId="0" fontId="14" fillId="0" borderId="23" xfId="3" applyFont="1" applyBorder="1" applyAlignment="1">
      <alignment horizontal="left" vertical="center" wrapText="1"/>
    </xf>
    <xf numFmtId="0" fontId="14" fillId="0" borderId="25" xfId="3" applyFont="1" applyBorder="1" applyAlignment="1">
      <alignment horizontal="left" vertical="center" wrapText="1"/>
    </xf>
    <xf numFmtId="0" fontId="12" fillId="0" borderId="23" xfId="3" applyFont="1" applyBorder="1" applyAlignment="1">
      <alignment horizontal="left" vertical="center" wrapText="1"/>
    </xf>
    <xf numFmtId="0" fontId="12" fillId="0" borderId="25" xfId="3" applyFont="1" applyBorder="1" applyAlignment="1">
      <alignment horizontal="left" vertical="center" wrapText="1"/>
    </xf>
    <xf numFmtId="0" fontId="33" fillId="0" borderId="23" xfId="3" applyFont="1" applyBorder="1" applyAlignment="1">
      <alignment horizontal="left" vertical="center" wrapText="1"/>
    </xf>
    <xf numFmtId="0" fontId="33" fillId="0" borderId="25" xfId="3" applyFont="1" applyBorder="1" applyAlignment="1">
      <alignment horizontal="left" vertical="center" wrapText="1"/>
    </xf>
    <xf numFmtId="0" fontId="13" fillId="0" borderId="2" xfId="2" applyFont="1" applyBorder="1" applyAlignment="1">
      <alignment horizontal="left" vertical="center" wrapText="1"/>
    </xf>
    <xf numFmtId="0" fontId="13" fillId="0" borderId="18" xfId="2" applyFont="1" applyBorder="1" applyAlignment="1">
      <alignment horizontal="left" vertical="center" wrapText="1"/>
    </xf>
    <xf numFmtId="0" fontId="13" fillId="0" borderId="17" xfId="2" applyFont="1" applyBorder="1" applyAlignment="1">
      <alignment horizontal="left" vertical="center" wrapText="1"/>
    </xf>
    <xf numFmtId="0" fontId="13" fillId="0" borderId="8" xfId="2" applyFont="1" applyBorder="1" applyAlignment="1">
      <alignment horizontal="left" vertical="center" wrapText="1"/>
    </xf>
    <xf numFmtId="0" fontId="13" fillId="0" borderId="1" xfId="2" applyFont="1" applyAlignment="1">
      <alignment horizontal="left" vertical="center" wrapText="1"/>
    </xf>
    <xf numFmtId="0" fontId="13" fillId="0" borderId="16" xfId="2" applyFont="1" applyBorder="1" applyAlignment="1">
      <alignment horizontal="left" vertical="center" wrapText="1"/>
    </xf>
    <xf numFmtId="0" fontId="13" fillId="0" borderId="11" xfId="2" applyFont="1" applyBorder="1" applyAlignment="1">
      <alignment horizontal="left" vertical="center" wrapText="1"/>
    </xf>
    <xf numFmtId="0" fontId="13" fillId="0" borderId="20" xfId="2" applyFont="1" applyBorder="1" applyAlignment="1">
      <alignment horizontal="left" vertical="center" wrapText="1"/>
    </xf>
    <xf numFmtId="0" fontId="13" fillId="0" borderId="19" xfId="2" applyFont="1" applyBorder="1" applyAlignment="1">
      <alignment horizontal="left" vertical="center" wrapText="1"/>
    </xf>
    <xf numFmtId="0" fontId="13" fillId="0" borderId="26" xfId="2" applyFont="1" applyBorder="1" applyAlignment="1">
      <alignment horizontal="center" vertical="center" wrapText="1"/>
    </xf>
    <xf numFmtId="0" fontId="13" fillId="0" borderId="26" xfId="2" applyFont="1" applyBorder="1" applyAlignment="1">
      <alignment horizontal="left" vertical="center" wrapText="1"/>
    </xf>
    <xf numFmtId="0" fontId="12" fillId="0" borderId="2" xfId="2" applyFont="1" applyBorder="1" applyAlignment="1">
      <alignment horizontal="center" vertical="center" wrapText="1"/>
    </xf>
    <xf numFmtId="0" fontId="12" fillId="0" borderId="8" xfId="2" applyFont="1" applyBorder="1" applyAlignment="1">
      <alignment horizontal="center" vertical="center" wrapText="1"/>
    </xf>
    <xf numFmtId="0" fontId="12" fillId="0" borderId="11" xfId="2" applyFont="1" applyBorder="1" applyAlignment="1">
      <alignment horizontal="center" vertical="center" wrapText="1"/>
    </xf>
    <xf numFmtId="0" fontId="8" fillId="0" borderId="26" xfId="3" applyFont="1" applyBorder="1" applyAlignment="1">
      <alignment horizontal="center" vertical="center" wrapText="1"/>
    </xf>
    <xf numFmtId="0" fontId="13" fillId="0" borderId="79" xfId="2" applyFont="1" applyBorder="1" applyAlignment="1">
      <alignment horizontal="center" vertical="center" wrapText="1"/>
    </xf>
    <xf numFmtId="0" fontId="13" fillId="4" borderId="1" xfId="2" applyFont="1" applyFill="1" applyAlignment="1">
      <alignment horizontal="left" vertical="center" wrapText="1"/>
    </xf>
    <xf numFmtId="0" fontId="13" fillId="5" borderId="2" xfId="2" applyFont="1" applyFill="1" applyBorder="1" applyAlignment="1">
      <alignment horizontal="left" vertical="center" wrapText="1"/>
    </xf>
    <xf numFmtId="0" fontId="13" fillId="5" borderId="8" xfId="2" applyFont="1" applyFill="1" applyBorder="1" applyAlignment="1">
      <alignment horizontal="left" vertical="center" wrapText="1"/>
    </xf>
    <xf numFmtId="0" fontId="13" fillId="5" borderId="11" xfId="2" applyFont="1" applyFill="1" applyBorder="1" applyAlignment="1">
      <alignment horizontal="left" vertical="center" wrapText="1"/>
    </xf>
    <xf numFmtId="0" fontId="13" fillId="4" borderId="5" xfId="2" applyFont="1" applyFill="1" applyBorder="1" applyAlignment="1">
      <alignment horizontal="center" vertical="center" wrapText="1"/>
    </xf>
    <xf numFmtId="0" fontId="13" fillId="4" borderId="6" xfId="2" applyFont="1" applyFill="1" applyBorder="1" applyAlignment="1">
      <alignment horizontal="center" vertical="center" wrapText="1"/>
    </xf>
    <xf numFmtId="0" fontId="13" fillId="4" borderId="7" xfId="2" applyFont="1" applyFill="1" applyBorder="1" applyAlignment="1">
      <alignment horizontal="center" vertical="center" wrapText="1"/>
    </xf>
    <xf numFmtId="1" fontId="7" fillId="4" borderId="5" xfId="3" applyNumberFormat="1" applyFont="1" applyFill="1" applyBorder="1" applyAlignment="1">
      <alignment horizontal="center" vertical="center"/>
    </xf>
    <xf numFmtId="1" fontId="7" fillId="4" borderId="6" xfId="3" applyNumberFormat="1" applyFont="1" applyFill="1" applyBorder="1" applyAlignment="1">
      <alignment horizontal="center" vertical="center"/>
    </xf>
    <xf numFmtId="1" fontId="7" fillId="4" borderId="7" xfId="3" applyNumberFormat="1" applyFont="1" applyFill="1" applyBorder="1" applyAlignment="1">
      <alignment horizontal="center" vertical="center"/>
    </xf>
    <xf numFmtId="0" fontId="20" fillId="0" borderId="22" xfId="3" applyFont="1" applyBorder="1" applyAlignment="1">
      <alignment horizontal="center" vertical="center"/>
    </xf>
    <xf numFmtId="0" fontId="19" fillId="0" borderId="23" xfId="23" applyFill="1" applyBorder="1" applyAlignment="1">
      <alignment horizontal="center" vertical="center" wrapText="1"/>
    </xf>
    <xf numFmtId="0" fontId="33" fillId="2" borderId="23" xfId="0" applyFont="1" applyFill="1" applyBorder="1" applyAlignment="1">
      <alignment horizontal="center" vertical="center" wrapText="1"/>
    </xf>
    <xf numFmtId="0" fontId="33" fillId="2" borderId="25" xfId="0" applyFont="1" applyFill="1" applyBorder="1" applyAlignment="1">
      <alignment horizontal="center" vertical="center" wrapText="1"/>
    </xf>
    <xf numFmtId="0" fontId="32" fillId="5" borderId="5" xfId="3" applyFont="1" applyFill="1" applyBorder="1" applyAlignment="1">
      <alignment horizontal="center" vertical="center" wrapText="1"/>
    </xf>
    <xf numFmtId="0" fontId="32" fillId="5" borderId="7" xfId="3" applyFont="1" applyFill="1" applyBorder="1" applyAlignment="1">
      <alignment horizontal="center" vertical="center" wrapText="1"/>
    </xf>
    <xf numFmtId="0" fontId="21" fillId="5" borderId="5" xfId="3" applyFont="1" applyFill="1" applyBorder="1" applyAlignment="1">
      <alignment horizontal="center" vertical="center"/>
    </xf>
    <xf numFmtId="0" fontId="21" fillId="5" borderId="6" xfId="3" applyFont="1" applyFill="1" applyBorder="1" applyAlignment="1">
      <alignment horizontal="center" vertical="center"/>
    </xf>
    <xf numFmtId="0" fontId="21" fillId="5" borderId="7" xfId="3" applyFont="1" applyFill="1" applyBorder="1" applyAlignment="1">
      <alignment horizontal="center" vertical="center"/>
    </xf>
    <xf numFmtId="0" fontId="21" fillId="0" borderId="5" xfId="3" applyFont="1" applyBorder="1" applyAlignment="1">
      <alignment horizontal="center" vertical="center" wrapText="1"/>
    </xf>
    <xf numFmtId="0" fontId="21" fillId="0" borderId="6" xfId="3" applyFont="1" applyBorder="1" applyAlignment="1">
      <alignment horizontal="center" vertical="center" wrapText="1"/>
    </xf>
    <xf numFmtId="0" fontId="21" fillId="0" borderId="7" xfId="3" applyFont="1" applyBorder="1" applyAlignment="1">
      <alignment horizontal="center" vertical="center" wrapText="1"/>
    </xf>
    <xf numFmtId="9" fontId="21" fillId="4" borderId="11" xfId="3" applyNumberFormat="1" applyFont="1" applyFill="1" applyBorder="1" applyAlignment="1">
      <alignment horizontal="center" vertical="center"/>
    </xf>
    <xf numFmtId="9" fontId="21" fillId="4" borderId="19" xfId="3" applyNumberFormat="1" applyFont="1" applyFill="1" applyBorder="1" applyAlignment="1">
      <alignment horizontal="center" vertical="center"/>
    </xf>
    <xf numFmtId="0" fontId="52" fillId="0" borderId="7" xfId="3" applyFont="1" applyBorder="1" applyAlignment="1">
      <alignment horizontal="center" vertical="center" wrapText="1"/>
    </xf>
    <xf numFmtId="0" fontId="21" fillId="0" borderId="5" xfId="3" applyFont="1" applyBorder="1" applyAlignment="1">
      <alignment horizontal="left" vertical="center"/>
    </xf>
    <xf numFmtId="0" fontId="21" fillId="0" borderId="6" xfId="3" applyFont="1" applyBorder="1" applyAlignment="1">
      <alignment horizontal="left" vertical="center"/>
    </xf>
    <xf numFmtId="0" fontId="21" fillId="0" borderId="7" xfId="3" applyFont="1" applyBorder="1" applyAlignment="1">
      <alignment horizontal="left" vertical="center"/>
    </xf>
    <xf numFmtId="0" fontId="14" fillId="0" borderId="5" xfId="3" applyFont="1" applyBorder="1" applyAlignment="1">
      <alignment horizontal="justify" vertical="top" wrapText="1"/>
    </xf>
    <xf numFmtId="0" fontId="14" fillId="0" borderId="7" xfId="3" applyFont="1" applyBorder="1" applyAlignment="1">
      <alignment horizontal="justify" vertical="top" wrapText="1"/>
    </xf>
    <xf numFmtId="0" fontId="32" fillId="5" borderId="29" xfId="3" applyFont="1" applyFill="1" applyBorder="1" applyAlignment="1">
      <alignment horizontal="center" vertical="center" wrapText="1"/>
    </xf>
    <xf numFmtId="0" fontId="32" fillId="5" borderId="28" xfId="3" applyFont="1" applyFill="1" applyBorder="1" applyAlignment="1">
      <alignment horizontal="center" vertical="center" wrapText="1"/>
    </xf>
    <xf numFmtId="0" fontId="21" fillId="0" borderId="26" xfId="3" applyFont="1" applyBorder="1" applyAlignment="1">
      <alignment horizontal="center" vertical="center"/>
    </xf>
    <xf numFmtId="0" fontId="53" fillId="0" borderId="2" xfId="0" applyFont="1" applyBorder="1" applyAlignment="1">
      <alignment horizontal="center" vertical="center"/>
    </xf>
    <xf numFmtId="0" fontId="53" fillId="0" borderId="17" xfId="0" applyFont="1" applyBorder="1" applyAlignment="1">
      <alignment horizontal="center" vertical="center"/>
    </xf>
    <xf numFmtId="0" fontId="53" fillId="0" borderId="11" xfId="0" applyFont="1" applyBorder="1" applyAlignment="1">
      <alignment horizontal="center" vertical="center"/>
    </xf>
    <xf numFmtId="0" fontId="53" fillId="0" borderId="19" xfId="0" applyFont="1" applyBorder="1" applyAlignment="1">
      <alignment horizontal="center" vertical="center"/>
    </xf>
    <xf numFmtId="0" fontId="45" fillId="4" borderId="7" xfId="3" applyFont="1" applyFill="1" applyBorder="1" applyAlignment="1">
      <alignment horizontal="center" vertical="center" wrapText="1"/>
    </xf>
    <xf numFmtId="0" fontId="57" fillId="4" borderId="5" xfId="3" applyFont="1" applyFill="1" applyBorder="1" applyAlignment="1">
      <alignment horizontal="center" vertical="center" wrapText="1"/>
    </xf>
    <xf numFmtId="0" fontId="57" fillId="4" borderId="7" xfId="3" applyFont="1" applyFill="1" applyBorder="1" applyAlignment="1">
      <alignment horizontal="center" vertical="center" wrapText="1"/>
    </xf>
    <xf numFmtId="0" fontId="20" fillId="0" borderId="5" xfId="3" applyFont="1" applyBorder="1" applyAlignment="1">
      <alignment horizontal="center" vertical="center" wrapText="1"/>
    </xf>
    <xf numFmtId="0" fontId="20" fillId="0" borderId="7" xfId="3" applyFont="1" applyBorder="1" applyAlignment="1">
      <alignment horizontal="center" vertical="center" wrapText="1"/>
    </xf>
    <xf numFmtId="0" fontId="52" fillId="0" borderId="6" xfId="3" applyFont="1" applyBorder="1" applyAlignment="1">
      <alignment horizontal="center" vertical="center"/>
    </xf>
    <xf numFmtId="0" fontId="20" fillId="0" borderId="6" xfId="3" applyFont="1" applyBorder="1" applyAlignment="1">
      <alignment horizontal="center" vertical="center" wrapText="1"/>
    </xf>
    <xf numFmtId="0" fontId="14" fillId="0" borderId="23" xfId="3" applyFont="1" applyBorder="1" applyAlignment="1">
      <alignment horizontal="center" vertical="center" wrapText="1"/>
    </xf>
    <xf numFmtId="0" fontId="14" fillId="0" borderId="25" xfId="3" applyFont="1" applyBorder="1" applyAlignment="1">
      <alignment horizontal="center" vertical="center" wrapText="1"/>
    </xf>
    <xf numFmtId="0" fontId="45" fillId="4" borderId="23" xfId="3" applyFont="1" applyFill="1" applyBorder="1" applyAlignment="1">
      <alignment horizontal="center" vertical="center" wrapText="1"/>
    </xf>
    <xf numFmtId="43" fontId="20" fillId="0" borderId="22" xfId="18" applyFont="1" applyBorder="1" applyAlignment="1">
      <alignment horizontal="center"/>
    </xf>
    <xf numFmtId="0" fontId="20" fillId="2" borderId="23" xfId="0" applyFont="1" applyFill="1" applyBorder="1" applyAlignment="1">
      <alignment horizontal="center" vertical="center" wrapText="1"/>
    </xf>
    <xf numFmtId="0" fontId="20" fillId="2" borderId="25" xfId="0" applyFont="1" applyFill="1" applyBorder="1" applyAlignment="1">
      <alignment horizontal="center" vertical="center" wrapText="1"/>
    </xf>
    <xf numFmtId="43" fontId="20" fillId="0" borderId="22" xfId="18" applyFont="1" applyBorder="1" applyAlignment="1">
      <alignment horizontal="center" wrapText="1"/>
    </xf>
    <xf numFmtId="0" fontId="35" fillId="0" borderId="5" xfId="24" applyFont="1" applyBorder="1" applyAlignment="1">
      <alignment horizontal="left" vertical="center" wrapText="1"/>
    </xf>
    <xf numFmtId="0" fontId="35" fillId="0" borderId="6" xfId="24" applyFont="1" applyBorder="1" applyAlignment="1">
      <alignment horizontal="left" vertical="center" wrapText="1"/>
    </xf>
    <xf numFmtId="0" fontId="35" fillId="0" borderId="7" xfId="24" applyFont="1" applyBorder="1" applyAlignment="1">
      <alignment horizontal="left" vertical="center" wrapText="1"/>
    </xf>
    <xf numFmtId="0" fontId="13" fillId="0" borderId="70" xfId="2" applyFont="1" applyBorder="1" applyAlignment="1">
      <alignment horizontal="center" vertical="center" wrapText="1"/>
    </xf>
    <xf numFmtId="0" fontId="8" fillId="0" borderId="26" xfId="25" applyFont="1" applyBorder="1" applyAlignment="1">
      <alignment horizontal="center" vertical="center" wrapText="1"/>
    </xf>
    <xf numFmtId="1" fontId="7" fillId="4" borderId="5" xfId="25" applyNumberFormat="1" applyFont="1" applyFill="1" applyBorder="1" applyAlignment="1">
      <alignment horizontal="center" vertical="center"/>
    </xf>
    <xf numFmtId="1" fontId="7" fillId="4" borderId="6" xfId="25" applyNumberFormat="1" applyFont="1" applyFill="1" applyBorder="1" applyAlignment="1">
      <alignment horizontal="center" vertical="center"/>
    </xf>
    <xf numFmtId="1" fontId="7" fillId="4" borderId="7" xfId="25" applyNumberFormat="1" applyFont="1" applyFill="1" applyBorder="1" applyAlignment="1">
      <alignment horizontal="center" vertical="center"/>
    </xf>
    <xf numFmtId="0" fontId="13" fillId="0" borderId="26" xfId="24" applyFont="1" applyBorder="1" applyAlignment="1">
      <alignment horizontal="center" vertical="center" wrapText="1"/>
    </xf>
    <xf numFmtId="9" fontId="21" fillId="4" borderId="11" xfId="25" applyNumberFormat="1" applyFont="1" applyFill="1" applyBorder="1" applyAlignment="1">
      <alignment horizontal="center" vertical="center"/>
    </xf>
    <xf numFmtId="9" fontId="21" fillId="4" borderId="19" xfId="25" applyNumberFormat="1" applyFont="1" applyFill="1" applyBorder="1" applyAlignment="1">
      <alignment horizontal="center" vertical="center"/>
    </xf>
    <xf numFmtId="0" fontId="21" fillId="0" borderId="5" xfId="25" applyFont="1" applyBorder="1" applyAlignment="1">
      <alignment horizontal="left" vertical="center"/>
    </xf>
    <xf numFmtId="0" fontId="21" fillId="0" borderId="6" xfId="25" applyFont="1" applyBorder="1" applyAlignment="1">
      <alignment horizontal="left" vertical="center"/>
    </xf>
    <xf numFmtId="0" fontId="21" fillId="0" borderId="7" xfId="25" applyFont="1" applyBorder="1" applyAlignment="1">
      <alignment horizontal="left" vertical="center"/>
    </xf>
    <xf numFmtId="0" fontId="32" fillId="5" borderId="29" xfId="25" applyFont="1" applyFill="1" applyBorder="1" applyAlignment="1">
      <alignment horizontal="center" vertical="center" wrapText="1"/>
    </xf>
    <xf numFmtId="0" fontId="32" fillId="5" borderId="28" xfId="25" applyFont="1" applyFill="1" applyBorder="1" applyAlignment="1">
      <alignment horizontal="center" vertical="center" wrapText="1"/>
    </xf>
    <xf numFmtId="0" fontId="32" fillId="5" borderId="5" xfId="25" applyFont="1" applyFill="1" applyBorder="1" applyAlignment="1">
      <alignment horizontal="center" vertical="center" wrapText="1"/>
    </xf>
    <xf numFmtId="0" fontId="32" fillId="5" borderId="7" xfId="25" applyFont="1" applyFill="1" applyBorder="1" applyAlignment="1">
      <alignment horizontal="center" vertical="center" wrapText="1"/>
    </xf>
    <xf numFmtId="0" fontId="21" fillId="5" borderId="5" xfId="25" applyFont="1" applyFill="1" applyBorder="1" applyAlignment="1">
      <alignment horizontal="center" vertical="center"/>
    </xf>
    <xf numFmtId="0" fontId="21" fillId="5" borderId="6" xfId="25" applyFont="1" applyFill="1" applyBorder="1" applyAlignment="1">
      <alignment horizontal="center" vertical="center"/>
    </xf>
    <xf numFmtId="0" fontId="21" fillId="5" borderId="7" xfId="25" applyFont="1" applyFill="1" applyBorder="1" applyAlignment="1">
      <alignment horizontal="center" vertical="center"/>
    </xf>
    <xf numFmtId="0" fontId="21" fillId="0" borderId="5" xfId="25" applyFont="1" applyBorder="1" applyAlignment="1">
      <alignment horizontal="center" vertical="center" wrapText="1"/>
    </xf>
    <xf numFmtId="0" fontId="21" fillId="0" borderId="6" xfId="25" applyFont="1" applyBorder="1" applyAlignment="1">
      <alignment horizontal="center" vertical="center" wrapText="1"/>
    </xf>
    <xf numFmtId="0" fontId="21" fillId="0" borderId="7" xfId="25" applyFont="1" applyBorder="1" applyAlignment="1">
      <alignment horizontal="center" vertical="center" wrapText="1"/>
    </xf>
    <xf numFmtId="0" fontId="21" fillId="0" borderId="26" xfId="25" applyFont="1" applyBorder="1" applyAlignment="1">
      <alignment horizontal="center" vertical="center"/>
    </xf>
    <xf numFmtId="0" fontId="51" fillId="0" borderId="5" xfId="25" applyFont="1" applyBorder="1" applyAlignment="1">
      <alignment horizontal="center" vertical="center" wrapText="1"/>
    </xf>
    <xf numFmtId="0" fontId="51" fillId="0" borderId="7" xfId="25" applyFont="1" applyBorder="1" applyAlignment="1">
      <alignment horizontal="center" vertical="center" wrapText="1"/>
    </xf>
    <xf numFmtId="0" fontId="52" fillId="0" borderId="5" xfId="25" applyFont="1" applyBorder="1" applyAlignment="1">
      <alignment horizontal="center" vertical="center" wrapText="1"/>
    </xf>
    <xf numFmtId="0" fontId="52" fillId="0" borderId="7" xfId="25" applyFont="1" applyBorder="1" applyAlignment="1">
      <alignment horizontal="center" vertical="center" wrapText="1"/>
    </xf>
    <xf numFmtId="0" fontId="58" fillId="0" borderId="5" xfId="25" applyFont="1" applyBorder="1" applyAlignment="1">
      <alignment horizontal="center" vertical="center" wrapText="1"/>
    </xf>
    <xf numFmtId="0" fontId="58" fillId="0" borderId="7" xfId="25" applyFont="1" applyBorder="1" applyAlignment="1">
      <alignment horizontal="center" vertical="center" wrapText="1"/>
    </xf>
    <xf numFmtId="0" fontId="57" fillId="0" borderId="5" xfId="25" applyFont="1" applyBorder="1" applyAlignment="1">
      <alignment horizontal="center" vertical="center" wrapText="1"/>
    </xf>
    <xf numFmtId="0" fontId="57" fillId="0" borderId="7" xfId="25" applyFont="1" applyBorder="1" applyAlignment="1">
      <alignment horizontal="center" vertical="center" wrapText="1"/>
    </xf>
    <xf numFmtId="0" fontId="52" fillId="0" borderId="6" xfId="25" applyFont="1" applyBorder="1" applyAlignment="1">
      <alignment horizontal="center" vertical="center" wrapText="1"/>
    </xf>
    <xf numFmtId="0" fontId="52" fillId="0" borderId="7" xfId="25" applyFont="1" applyBorder="1" applyAlignment="1">
      <alignment horizontal="center" vertical="center"/>
    </xf>
    <xf numFmtId="0" fontId="20" fillId="0" borderId="5" xfId="25" applyFont="1" applyBorder="1" applyAlignment="1">
      <alignment horizontal="center" vertical="center" wrapText="1"/>
    </xf>
    <xf numFmtId="0" fontId="20" fillId="0" borderId="7" xfId="25" applyFont="1" applyBorder="1" applyAlignment="1">
      <alignment horizontal="center" vertical="center" wrapText="1"/>
    </xf>
    <xf numFmtId="0" fontId="20" fillId="0" borderId="6" xfId="25" applyFont="1" applyBorder="1" applyAlignment="1">
      <alignment horizontal="center" vertical="center" wrapText="1"/>
    </xf>
    <xf numFmtId="0" fontId="32" fillId="5" borderId="23" xfId="0" applyFont="1" applyFill="1" applyBorder="1" applyAlignment="1">
      <alignment horizontal="center" vertical="center" wrapText="1"/>
    </xf>
    <xf numFmtId="0" fontId="32" fillId="5" borderId="25" xfId="0" applyFont="1" applyFill="1" applyBorder="1" applyAlignment="1">
      <alignment horizontal="center" vertical="center" wrapText="1"/>
    </xf>
    <xf numFmtId="169" fontId="32" fillId="5" borderId="23" xfId="25" applyNumberFormat="1" applyFont="1" applyFill="1" applyBorder="1" applyAlignment="1">
      <alignment horizontal="center" vertical="center"/>
    </xf>
    <xf numFmtId="169" fontId="32" fillId="5" borderId="25" xfId="25" applyNumberFormat="1" applyFont="1" applyFill="1" applyBorder="1" applyAlignment="1">
      <alignment horizontal="center" vertical="center"/>
    </xf>
    <xf numFmtId="10" fontId="32" fillId="14" borderId="23" xfId="28" applyNumberFormat="1" applyFont="1" applyFill="1" applyBorder="1" applyAlignment="1">
      <alignment horizontal="center" vertical="center" wrapText="1"/>
    </xf>
    <xf numFmtId="10" fontId="32" fillId="14" borderId="25" xfId="28" applyNumberFormat="1" applyFont="1" applyFill="1" applyBorder="1" applyAlignment="1">
      <alignment horizontal="center" vertical="center" wrapText="1"/>
    </xf>
    <xf numFmtId="169" fontId="32" fillId="14" borderId="23" xfId="0" applyNumberFormat="1" applyFont="1" applyFill="1" applyBorder="1" applyAlignment="1">
      <alignment horizontal="center" vertical="center" wrapText="1"/>
    </xf>
    <xf numFmtId="169" fontId="32" fillId="14" borderId="25" xfId="0" applyNumberFormat="1" applyFont="1" applyFill="1" applyBorder="1" applyAlignment="1">
      <alignment horizontal="center" vertical="center" wrapText="1"/>
    </xf>
    <xf numFmtId="9" fontId="32" fillId="5" borderId="23" xfId="25" applyNumberFormat="1" applyFont="1" applyFill="1" applyBorder="1" applyAlignment="1">
      <alignment horizontal="center" vertical="center"/>
    </xf>
    <xf numFmtId="0" fontId="2" fillId="0" borderId="25" xfId="24" applyBorder="1" applyAlignment="1">
      <alignment horizontal="center" vertical="center"/>
    </xf>
    <xf numFmtId="0" fontId="14" fillId="0" borderId="23" xfId="25" applyFont="1" applyBorder="1" applyAlignment="1">
      <alignment horizontal="center" vertical="center" wrapText="1"/>
    </xf>
    <xf numFmtId="0" fontId="14" fillId="0" borderId="25" xfId="25" applyFont="1" applyBorder="1" applyAlignment="1">
      <alignment horizontal="center" vertical="center" wrapText="1"/>
    </xf>
    <xf numFmtId="0" fontId="33" fillId="0" borderId="23" xfId="25" applyFont="1" applyBorder="1" applyAlignment="1">
      <alignment horizontal="left" vertical="center" wrapText="1"/>
    </xf>
    <xf numFmtId="0" fontId="33" fillId="0" borderId="25" xfId="25" applyFont="1" applyBorder="1" applyAlignment="1">
      <alignment horizontal="left" vertical="center" wrapText="1"/>
    </xf>
    <xf numFmtId="0" fontId="20" fillId="0" borderId="25" xfId="25" applyFont="1" applyBorder="1" applyAlignment="1">
      <alignment horizontal="center" vertical="center" wrapText="1"/>
    </xf>
    <xf numFmtId="0" fontId="33" fillId="0" borderId="23" xfId="25" applyFont="1" applyBorder="1" applyAlignment="1">
      <alignment horizontal="center" vertical="center" wrapText="1"/>
    </xf>
    <xf numFmtId="0" fontId="33" fillId="0" borderId="25" xfId="25" applyFont="1" applyBorder="1" applyAlignment="1">
      <alignment horizontal="center" vertical="center" wrapText="1"/>
    </xf>
    <xf numFmtId="0" fontId="33" fillId="2" borderId="23" xfId="24" applyFont="1" applyFill="1" applyBorder="1" applyAlignment="1">
      <alignment horizontal="center" vertical="center" wrapText="1"/>
    </xf>
    <xf numFmtId="0" fontId="33" fillId="2" borderId="25" xfId="24" applyFont="1" applyFill="1" applyBorder="1" applyAlignment="1">
      <alignment horizontal="center" vertical="center" wrapText="1"/>
    </xf>
    <xf numFmtId="0" fontId="20" fillId="0" borderId="23" xfId="25" applyFont="1" applyBorder="1" applyAlignment="1">
      <alignment horizontal="left" vertical="center" wrapText="1"/>
    </xf>
    <xf numFmtId="0" fontId="20" fillId="0" borderId="25" xfId="25" applyFont="1" applyBorder="1" applyAlignment="1">
      <alignment horizontal="left" vertical="center" wrapText="1"/>
    </xf>
    <xf numFmtId="0" fontId="20" fillId="2" borderId="23" xfId="24" applyFont="1" applyFill="1" applyBorder="1" applyAlignment="1">
      <alignment horizontal="center" vertical="center" wrapText="1"/>
    </xf>
    <xf numFmtId="0" fontId="20" fillId="2" borderId="25" xfId="24" applyFont="1" applyFill="1" applyBorder="1" applyAlignment="1">
      <alignment horizontal="center" vertical="center" wrapText="1"/>
    </xf>
    <xf numFmtId="0" fontId="20" fillId="4" borderId="22" xfId="25" applyFont="1" applyFill="1" applyBorder="1" applyAlignment="1">
      <alignment horizontal="center" vertical="center" wrapText="1"/>
    </xf>
    <xf numFmtId="0" fontId="20" fillId="4" borderId="23" xfId="25" applyFont="1" applyFill="1" applyBorder="1" applyAlignment="1">
      <alignment horizontal="center" vertical="center" wrapText="1"/>
    </xf>
    <xf numFmtId="0" fontId="20" fillId="4" borderId="25" xfId="25" applyFont="1" applyFill="1" applyBorder="1" applyAlignment="1">
      <alignment horizontal="center" vertical="center" wrapText="1"/>
    </xf>
    <xf numFmtId="0" fontId="20" fillId="0" borderId="22" xfId="25" applyFont="1" applyBorder="1" applyAlignment="1">
      <alignment horizontal="center" vertical="center"/>
    </xf>
    <xf numFmtId="0" fontId="20" fillId="0" borderId="23" xfId="25" applyFont="1" applyBorder="1" applyAlignment="1">
      <alignment horizontal="center" vertical="center"/>
    </xf>
    <xf numFmtId="0" fontId="20" fillId="0" borderId="25" xfId="25" applyFont="1" applyBorder="1" applyAlignment="1">
      <alignment horizontal="center" vertical="center"/>
    </xf>
    <xf numFmtId="0" fontId="26" fillId="0" borderId="22" xfId="25" applyFont="1" applyBorder="1" applyAlignment="1">
      <alignment horizontal="center" vertical="center" wrapText="1"/>
    </xf>
    <xf numFmtId="0" fontId="20" fillId="0" borderId="22" xfId="24" applyFont="1" applyBorder="1" applyAlignment="1">
      <alignment horizontal="center"/>
    </xf>
    <xf numFmtId="0" fontId="20" fillId="0" borderId="22" xfId="25" applyFont="1" applyBorder="1" applyAlignment="1">
      <alignment horizontal="center" vertical="center" wrapText="1"/>
    </xf>
    <xf numFmtId="0" fontId="20" fillId="0" borderId="23" xfId="25" applyFont="1" applyBorder="1" applyAlignment="1">
      <alignment horizontal="center" vertical="center" wrapText="1"/>
    </xf>
    <xf numFmtId="0" fontId="20" fillId="0" borderId="22" xfId="24" applyFont="1" applyBorder="1" applyAlignment="1">
      <alignment horizontal="center" wrapText="1"/>
    </xf>
    <xf numFmtId="0" fontId="20" fillId="0" borderId="22" xfId="24" applyFont="1" applyBorder="1" applyAlignment="1">
      <alignment horizontal="center" vertical="center" wrapText="1"/>
    </xf>
    <xf numFmtId="43" fontId="20" fillId="0" borderId="22" xfId="29" applyFont="1" applyBorder="1" applyAlignment="1">
      <alignment horizontal="center" vertical="center" wrapText="1"/>
    </xf>
    <xf numFmtId="0" fontId="20" fillId="0" borderId="22" xfId="29" applyNumberFormat="1" applyFont="1" applyBorder="1" applyAlignment="1">
      <alignment horizontal="center" wrapText="1"/>
    </xf>
    <xf numFmtId="43" fontId="20" fillId="0" borderId="22" xfId="29" applyFont="1" applyBorder="1" applyAlignment="1">
      <alignment horizontal="center"/>
    </xf>
    <xf numFmtId="0" fontId="50" fillId="0" borderId="5" xfId="25" applyFont="1" applyBorder="1" applyAlignment="1">
      <alignment horizontal="center" vertical="center" wrapText="1"/>
    </xf>
    <xf numFmtId="0" fontId="50" fillId="0" borderId="7" xfId="25" applyFont="1" applyBorder="1" applyAlignment="1">
      <alignment horizontal="center" vertical="center" wrapText="1"/>
    </xf>
    <xf numFmtId="0" fontId="14" fillId="0" borderId="5" xfId="25" applyFont="1" applyBorder="1" applyAlignment="1">
      <alignment horizontal="center" vertical="top" wrapText="1"/>
    </xf>
    <xf numFmtId="0" fontId="14" fillId="0" borderId="7" xfId="25" applyFont="1" applyBorder="1" applyAlignment="1">
      <alignment horizontal="center" vertical="top" wrapText="1"/>
    </xf>
    <xf numFmtId="0" fontId="14" fillId="4" borderId="5" xfId="25" applyFont="1" applyFill="1" applyBorder="1" applyAlignment="1">
      <alignment horizontal="center" vertical="top" wrapText="1"/>
    </xf>
    <xf numFmtId="0" fontId="14" fillId="4" borderId="7" xfId="25" applyFont="1" applyFill="1" applyBorder="1" applyAlignment="1">
      <alignment horizontal="center" vertical="top" wrapText="1"/>
    </xf>
    <xf numFmtId="0" fontId="50" fillId="0" borderId="5" xfId="25" applyFont="1" applyBorder="1" applyAlignment="1">
      <alignment horizontal="center" vertical="top" wrapText="1"/>
    </xf>
    <xf numFmtId="0" fontId="50" fillId="0" borderId="7" xfId="25" applyFont="1" applyBorder="1" applyAlignment="1">
      <alignment horizontal="center" vertical="top" wrapText="1"/>
    </xf>
    <xf numFmtId="0" fontId="50" fillId="4" borderId="5" xfId="25" applyFont="1" applyFill="1" applyBorder="1" applyAlignment="1">
      <alignment horizontal="center" vertical="center" wrapText="1"/>
    </xf>
    <xf numFmtId="0" fontId="50" fillId="4" borderId="7" xfId="25" applyFont="1" applyFill="1" applyBorder="1" applyAlignment="1">
      <alignment horizontal="center" vertical="center" wrapText="1"/>
    </xf>
    <xf numFmtId="0" fontId="14" fillId="0" borderId="6" xfId="25" applyFont="1" applyBorder="1" applyAlignment="1">
      <alignment horizontal="center" vertical="center" wrapText="1"/>
    </xf>
    <xf numFmtId="169" fontId="32" fillId="5" borderId="23" xfId="25" applyNumberFormat="1" applyFont="1" applyFill="1" applyBorder="1" applyAlignment="1">
      <alignment horizontal="center" vertical="center" wrapText="1"/>
    </xf>
    <xf numFmtId="169" fontId="32" fillId="5" borderId="25" xfId="25" applyNumberFormat="1" applyFont="1" applyFill="1" applyBorder="1" applyAlignment="1">
      <alignment horizontal="center" vertical="center" wrapText="1"/>
    </xf>
    <xf numFmtId="0" fontId="32" fillId="14" borderId="23" xfId="25" applyFont="1" applyFill="1" applyBorder="1" applyAlignment="1">
      <alignment horizontal="center" vertical="center" wrapText="1"/>
    </xf>
    <xf numFmtId="0" fontId="32" fillId="14" borderId="25" xfId="25" applyFont="1" applyFill="1" applyBorder="1" applyAlignment="1">
      <alignment horizontal="center" vertical="center" wrapText="1"/>
    </xf>
    <xf numFmtId="0" fontId="32" fillId="14" borderId="23" xfId="0" applyFont="1" applyFill="1" applyBorder="1" applyAlignment="1">
      <alignment horizontal="center" vertical="center" wrapText="1"/>
    </xf>
    <xf numFmtId="0" fontId="32" fillId="14" borderId="25" xfId="0" applyFont="1" applyFill="1" applyBorder="1" applyAlignment="1">
      <alignment horizontal="center" vertical="center" wrapText="1"/>
    </xf>
    <xf numFmtId="0" fontId="14" fillId="0" borderId="23" xfId="25" applyFont="1" applyBorder="1" applyAlignment="1">
      <alignment horizontal="left" vertical="center" wrapText="1"/>
    </xf>
    <xf numFmtId="0" fontId="14" fillId="0" borderId="25" xfId="25" applyFont="1" applyBorder="1" applyAlignment="1">
      <alignment horizontal="left" vertical="center" wrapText="1"/>
    </xf>
    <xf numFmtId="0" fontId="45" fillId="0" borderId="23" xfId="25" applyFont="1" applyBorder="1" applyAlignment="1">
      <alignment horizontal="center" vertical="top" wrapText="1"/>
    </xf>
    <xf numFmtId="0" fontId="20" fillId="0" borderId="25" xfId="25" applyFont="1" applyBorder="1" applyAlignment="1">
      <alignment horizontal="center" vertical="top" wrapText="1"/>
    </xf>
    <xf numFmtId="0" fontId="20" fillId="0" borderId="23" xfId="24" applyFont="1" applyBorder="1" applyAlignment="1">
      <alignment horizontal="center" vertical="center" wrapText="1"/>
    </xf>
    <xf numFmtId="0" fontId="20" fillId="0" borderId="25" xfId="24" applyFont="1" applyBorder="1" applyAlignment="1">
      <alignment horizontal="center" vertical="center" wrapText="1"/>
    </xf>
    <xf numFmtId="0" fontId="31" fillId="0" borderId="25" xfId="25" applyFont="1" applyBorder="1" applyAlignment="1">
      <alignment horizontal="left" vertical="center" wrapText="1"/>
    </xf>
    <xf numFmtId="0" fontId="50" fillId="4" borderId="22" xfId="25" applyFont="1" applyFill="1" applyBorder="1" applyAlignment="1">
      <alignment horizontal="center" vertical="center" wrapText="1"/>
    </xf>
    <xf numFmtId="0" fontId="19" fillId="4" borderId="23" xfId="16" applyFill="1" applyBorder="1" applyAlignment="1">
      <alignment horizontal="center" vertical="center" wrapText="1"/>
    </xf>
    <xf numFmtId="0" fontId="50" fillId="0" borderId="22" xfId="24" applyFont="1" applyBorder="1" applyAlignment="1">
      <alignment horizontal="center" wrapText="1"/>
    </xf>
    <xf numFmtId="0" fontId="50" fillId="0" borderId="22" xfId="24" applyFont="1" applyBorder="1" applyAlignment="1">
      <alignment horizontal="center"/>
    </xf>
    <xf numFmtId="0" fontId="20" fillId="0" borderId="23" xfId="24" applyFont="1" applyBorder="1" applyAlignment="1">
      <alignment horizontal="center"/>
    </xf>
    <xf numFmtId="0" fontId="20" fillId="0" borderId="25" xfId="24" applyFont="1" applyBorder="1" applyAlignment="1">
      <alignment horizontal="center"/>
    </xf>
    <xf numFmtId="0" fontId="20" fillId="0" borderId="22" xfId="29" applyNumberFormat="1" applyFont="1" applyBorder="1" applyAlignment="1">
      <alignment horizontal="center" vertical="center" wrapText="1"/>
    </xf>
    <xf numFmtId="0" fontId="13" fillId="5" borderId="55" xfId="2" applyFont="1" applyFill="1" applyBorder="1" applyAlignment="1">
      <alignment horizontal="center" vertical="center" wrapText="1"/>
    </xf>
    <xf numFmtId="0" fontId="13" fillId="5" borderId="52" xfId="2" applyFont="1" applyFill="1" applyBorder="1" applyAlignment="1">
      <alignment horizontal="center" vertical="center" wrapText="1"/>
    </xf>
    <xf numFmtId="0" fontId="13" fillId="5" borderId="12" xfId="2" applyFont="1" applyFill="1" applyBorder="1" applyAlignment="1">
      <alignment horizontal="center" vertical="center" wrapText="1"/>
    </xf>
    <xf numFmtId="0" fontId="13" fillId="5" borderId="9" xfId="2" applyFont="1" applyFill="1" applyBorder="1" applyAlignment="1">
      <alignment horizontal="center" vertical="center" wrapText="1"/>
    </xf>
    <xf numFmtId="0" fontId="13" fillId="5" borderId="13" xfId="2" applyFont="1" applyFill="1" applyBorder="1" applyAlignment="1">
      <alignment horizontal="center" vertical="center" wrapText="1"/>
    </xf>
    <xf numFmtId="0" fontId="13" fillId="5" borderId="61" xfId="2" applyFont="1" applyFill="1" applyBorder="1" applyAlignment="1">
      <alignment horizontal="center" vertical="center" wrapText="1"/>
    </xf>
    <xf numFmtId="0" fontId="13" fillId="5" borderId="62" xfId="2" applyFont="1" applyFill="1" applyBorder="1" applyAlignment="1">
      <alignment horizontal="center" vertical="center" wrapText="1"/>
    </xf>
    <xf numFmtId="0" fontId="13" fillId="5" borderId="37" xfId="2" applyFont="1" applyFill="1" applyBorder="1" applyAlignment="1">
      <alignment horizontal="center" vertical="center" wrapText="1"/>
    </xf>
    <xf numFmtId="0" fontId="13" fillId="5" borderId="38" xfId="2" applyFont="1" applyFill="1" applyBorder="1" applyAlignment="1">
      <alignment horizontal="center" vertical="center" wrapText="1"/>
    </xf>
    <xf numFmtId="0" fontId="13" fillId="5" borderId="39" xfId="2" applyFont="1" applyFill="1" applyBorder="1" applyAlignment="1">
      <alignment horizontal="center" vertical="center" wrapText="1"/>
    </xf>
    <xf numFmtId="0" fontId="13" fillId="3" borderId="5" xfId="2" applyFont="1" applyFill="1" applyBorder="1" applyAlignment="1">
      <alignment horizontal="center" vertical="center"/>
    </xf>
    <xf numFmtId="0" fontId="13" fillId="3" borderId="6" xfId="2" applyFont="1" applyFill="1" applyBorder="1" applyAlignment="1">
      <alignment horizontal="center" vertical="center"/>
    </xf>
    <xf numFmtId="0" fontId="13" fillId="3" borderId="7" xfId="2" applyFont="1" applyFill="1" applyBorder="1" applyAlignment="1">
      <alignment horizontal="center" vertical="center"/>
    </xf>
    <xf numFmtId="0" fontId="13" fillId="5" borderId="51" xfId="2" applyFont="1" applyFill="1" applyBorder="1" applyAlignment="1">
      <alignment horizontal="center" vertical="center" wrapText="1"/>
    </xf>
    <xf numFmtId="0" fontId="13" fillId="5" borderId="36" xfId="2" applyFont="1" applyFill="1" applyBorder="1" applyAlignment="1">
      <alignment horizontal="center" vertical="center" wrapText="1"/>
    </xf>
    <xf numFmtId="167" fontId="14" fillId="0" borderId="33" xfId="5" applyNumberFormat="1" applyFont="1" applyBorder="1" applyAlignment="1">
      <alignment horizontal="center" vertical="center"/>
    </xf>
    <xf numFmtId="167" fontId="14" fillId="0" borderId="35" xfId="5" applyNumberFormat="1" applyFont="1" applyBorder="1" applyAlignment="1">
      <alignment horizontal="center" vertical="center"/>
    </xf>
    <xf numFmtId="167" fontId="14" fillId="0" borderId="60" xfId="5" applyNumberFormat="1" applyFont="1" applyBorder="1" applyAlignment="1">
      <alignment horizontal="center" vertical="center"/>
    </xf>
    <xf numFmtId="0" fontId="13" fillId="0" borderId="67" xfId="2" applyFont="1" applyBorder="1" applyAlignment="1">
      <alignment horizontal="center" vertical="center" wrapText="1"/>
    </xf>
    <xf numFmtId="0" fontId="13" fillId="0" borderId="34" xfId="2" applyFont="1" applyBorder="1" applyAlignment="1">
      <alignment horizontal="center" vertical="center" wrapText="1"/>
    </xf>
    <xf numFmtId="0" fontId="13" fillId="0" borderId="63" xfId="2" applyFont="1" applyBorder="1" applyAlignment="1">
      <alignment horizontal="center" vertical="center" wrapText="1"/>
    </xf>
    <xf numFmtId="0" fontId="13" fillId="0" borderId="65" xfId="2" applyFont="1" applyBorder="1" applyAlignment="1">
      <alignment horizontal="center" vertical="center" wrapText="1"/>
    </xf>
    <xf numFmtId="0" fontId="13" fillId="0" borderId="75" xfId="2" applyFont="1" applyBorder="1" applyAlignment="1">
      <alignment horizontal="center" vertical="center" wrapText="1"/>
    </xf>
    <xf numFmtId="0" fontId="13" fillId="0" borderId="78" xfId="2" applyFont="1" applyBorder="1" applyAlignment="1">
      <alignment horizontal="center" vertical="center" wrapText="1"/>
    </xf>
    <xf numFmtId="167" fontId="14" fillId="0" borderId="67" xfId="5" applyNumberFormat="1" applyFont="1" applyBorder="1" applyAlignment="1">
      <alignment horizontal="center" vertical="center"/>
    </xf>
    <xf numFmtId="167" fontId="14" fillId="0" borderId="34" xfId="5" applyNumberFormat="1" applyFont="1" applyBorder="1" applyAlignment="1">
      <alignment horizontal="center" vertical="center"/>
    </xf>
    <xf numFmtId="167" fontId="14" fillId="0" borderId="40" xfId="5" applyNumberFormat="1" applyFont="1" applyBorder="1" applyAlignment="1">
      <alignment horizontal="center" vertical="center"/>
    </xf>
    <xf numFmtId="171" fontId="14" fillId="0" borderId="67" xfId="5" applyNumberFormat="1" applyFont="1" applyBorder="1" applyAlignment="1">
      <alignment horizontal="center" vertical="center"/>
    </xf>
    <xf numFmtId="171" fontId="14" fillId="0" borderId="34" xfId="5" applyNumberFormat="1" applyFont="1" applyBorder="1" applyAlignment="1">
      <alignment horizontal="center" vertical="center"/>
    </xf>
    <xf numFmtId="171" fontId="14" fillId="0" borderId="40" xfId="5" applyNumberFormat="1" applyFont="1" applyBorder="1" applyAlignment="1">
      <alignment horizontal="center" vertical="center"/>
    </xf>
    <xf numFmtId="167" fontId="14" fillId="0" borderId="67" xfId="5" applyNumberFormat="1" applyFont="1" applyBorder="1" applyAlignment="1">
      <alignment horizontal="center" vertical="center" wrapText="1"/>
    </xf>
    <xf numFmtId="167" fontId="14" fillId="0" borderId="34" xfId="5" applyNumberFormat="1" applyFont="1" applyBorder="1" applyAlignment="1">
      <alignment horizontal="center" vertical="center" wrapText="1"/>
    </xf>
    <xf numFmtId="167" fontId="14" fillId="0" borderId="40" xfId="5" applyNumberFormat="1" applyFont="1" applyBorder="1" applyAlignment="1">
      <alignment horizontal="center" vertical="center" wrapText="1"/>
    </xf>
    <xf numFmtId="167" fontId="14" fillId="0" borderId="48" xfId="5" applyNumberFormat="1" applyFont="1" applyBorder="1" applyAlignment="1">
      <alignment horizontal="center" vertical="center"/>
    </xf>
    <xf numFmtId="167" fontId="14" fillId="0" borderId="61" xfId="5" applyNumberFormat="1" applyFont="1" applyFill="1" applyBorder="1" applyAlignment="1">
      <alignment horizontal="center" vertical="center"/>
    </xf>
    <xf numFmtId="167" fontId="14" fillId="0" borderId="36" xfId="5" applyNumberFormat="1" applyFont="1" applyFill="1" applyBorder="1" applyAlignment="1">
      <alignment horizontal="center" vertical="center"/>
    </xf>
    <xf numFmtId="167" fontId="14" fillId="0" borderId="49" xfId="5" applyNumberFormat="1" applyFont="1" applyFill="1" applyBorder="1" applyAlignment="1">
      <alignment horizontal="center" vertical="center"/>
    </xf>
    <xf numFmtId="0" fontId="13" fillId="0" borderId="1" xfId="0" applyFont="1" applyBorder="1" applyAlignment="1">
      <alignment horizontal="center" vertical="center" wrapText="1"/>
    </xf>
    <xf numFmtId="0" fontId="13" fillId="3" borderId="26" xfId="2" applyFont="1" applyFill="1" applyBorder="1" applyAlignment="1">
      <alignment horizontal="center" vertical="center" wrapText="1"/>
    </xf>
    <xf numFmtId="0" fontId="13" fillId="0" borderId="5" xfId="2" applyFont="1" applyBorder="1" applyAlignment="1">
      <alignment horizontal="center" vertical="center" wrapText="1"/>
    </xf>
    <xf numFmtId="0" fontId="13" fillId="0" borderId="6" xfId="2" applyFont="1" applyBorder="1" applyAlignment="1">
      <alignment horizontal="center" vertical="center" wrapText="1"/>
    </xf>
    <xf numFmtId="0" fontId="13" fillId="0" borderId="7" xfId="2" applyFont="1" applyBorder="1" applyAlignment="1">
      <alignment horizontal="center" vertical="center" wrapText="1"/>
    </xf>
    <xf numFmtId="1" fontId="7" fillId="0" borderId="5" xfId="3" applyNumberFormat="1" applyFont="1" applyBorder="1" applyAlignment="1">
      <alignment horizontal="center" vertical="center"/>
    </xf>
    <xf numFmtId="1" fontId="7" fillId="0" borderId="7" xfId="3" applyNumberFormat="1" applyFont="1" applyBorder="1" applyAlignment="1">
      <alignment horizontal="center" vertical="center"/>
    </xf>
    <xf numFmtId="0" fontId="13" fillId="3" borderId="5" xfId="2" applyFont="1" applyFill="1" applyBorder="1" applyAlignment="1">
      <alignment horizontal="center" vertical="center" wrapText="1"/>
    </xf>
    <xf numFmtId="0" fontId="13" fillId="3" borderId="6" xfId="2" applyFont="1" applyFill="1" applyBorder="1" applyAlignment="1">
      <alignment horizontal="center" vertical="center" wrapText="1"/>
    </xf>
    <xf numFmtId="0" fontId="13" fillId="3" borderId="7" xfId="2" applyFont="1" applyFill="1" applyBorder="1" applyAlignment="1">
      <alignment horizontal="center" vertical="center" wrapText="1"/>
    </xf>
    <xf numFmtId="0" fontId="13" fillId="0" borderId="40" xfId="2" applyFont="1" applyBorder="1" applyAlignment="1">
      <alignment horizontal="center" vertical="center" wrapText="1"/>
    </xf>
    <xf numFmtId="0" fontId="13" fillId="0" borderId="54" xfId="2" applyFont="1" applyBorder="1" applyAlignment="1">
      <alignment horizontal="center" vertical="center" wrapText="1"/>
    </xf>
    <xf numFmtId="167" fontId="52" fillId="0" borderId="51" xfId="5" applyNumberFormat="1" applyFont="1" applyBorder="1" applyAlignment="1">
      <alignment horizontal="center" vertical="center" wrapText="1"/>
    </xf>
    <xf numFmtId="167" fontId="52" fillId="0" borderId="35" xfId="5" applyNumberFormat="1" applyFont="1" applyBorder="1" applyAlignment="1">
      <alignment horizontal="center" vertical="center" wrapText="1"/>
    </xf>
    <xf numFmtId="167" fontId="52" fillId="0" borderId="48" xfId="5" applyNumberFormat="1" applyFont="1" applyBorder="1" applyAlignment="1">
      <alignment horizontal="center" vertical="center" wrapText="1"/>
    </xf>
    <xf numFmtId="167" fontId="52" fillId="0" borderId="51" xfId="5" applyNumberFormat="1" applyFont="1" applyBorder="1" applyAlignment="1">
      <alignment horizontal="center" vertical="center"/>
    </xf>
    <xf numFmtId="167" fontId="52" fillId="0" borderId="35" xfId="5" applyNumberFormat="1" applyFont="1" applyBorder="1" applyAlignment="1">
      <alignment horizontal="center" vertical="center"/>
    </xf>
    <xf numFmtId="167" fontId="52" fillId="0" borderId="48" xfId="5" applyNumberFormat="1" applyFont="1" applyBorder="1" applyAlignment="1">
      <alignment horizontal="center" vertical="center"/>
    </xf>
    <xf numFmtId="167" fontId="14" fillId="0" borderId="61" xfId="5" applyNumberFormat="1" applyFont="1" applyBorder="1" applyAlignment="1">
      <alignment horizontal="center" vertical="center"/>
    </xf>
    <xf numFmtId="167" fontId="14" fillId="0" borderId="36" xfId="5" applyNumberFormat="1" applyFont="1" applyBorder="1" applyAlignment="1">
      <alignment horizontal="center" vertical="center"/>
    </xf>
    <xf numFmtId="167" fontId="14" fillId="0" borderId="49" xfId="5" applyNumberFormat="1" applyFont="1" applyBorder="1" applyAlignment="1">
      <alignment horizontal="center" vertical="center"/>
    </xf>
    <xf numFmtId="167" fontId="14" fillId="0" borderId="67" xfId="5" applyNumberFormat="1" applyFont="1" applyFill="1" applyBorder="1" applyAlignment="1">
      <alignment horizontal="center" vertical="center"/>
    </xf>
    <xf numFmtId="167" fontId="14" fillId="0" borderId="34" xfId="5" applyNumberFormat="1" applyFont="1" applyFill="1" applyBorder="1" applyAlignment="1">
      <alignment horizontal="center" vertical="center"/>
    </xf>
    <xf numFmtId="167" fontId="14" fillId="0" borderId="63" xfId="5" applyNumberFormat="1" applyFont="1" applyFill="1" applyBorder="1" applyAlignment="1">
      <alignment horizontal="center" vertical="center"/>
    </xf>
    <xf numFmtId="174" fontId="14" fillId="0" borderId="33" xfId="5" applyNumberFormat="1" applyFont="1" applyBorder="1" applyAlignment="1">
      <alignment horizontal="center" vertical="center"/>
    </xf>
    <xf numFmtId="174" fontId="14" fillId="0" borderId="35" xfId="5" applyNumberFormat="1" applyFont="1" applyBorder="1" applyAlignment="1">
      <alignment horizontal="center" vertical="center"/>
    </xf>
    <xf numFmtId="174" fontId="14" fillId="0" borderId="60" xfId="5" applyNumberFormat="1" applyFont="1" applyBorder="1" applyAlignment="1">
      <alignment horizontal="center" vertical="center"/>
    </xf>
    <xf numFmtId="0" fontId="13" fillId="3" borderId="26" xfId="2" applyFont="1" applyFill="1" applyBorder="1" applyAlignment="1">
      <alignment horizontal="left" vertical="center" wrapText="1"/>
    </xf>
    <xf numFmtId="0" fontId="13" fillId="5" borderId="76" xfId="2" applyFont="1" applyFill="1" applyBorder="1" applyAlignment="1">
      <alignment horizontal="center" vertical="center" wrapText="1"/>
    </xf>
    <xf numFmtId="10" fontId="52" fillId="0" borderId="51" xfId="1" applyNumberFormat="1" applyFont="1" applyBorder="1" applyAlignment="1">
      <alignment horizontal="center" vertical="center"/>
    </xf>
    <xf numFmtId="10" fontId="52" fillId="0" borderId="35" xfId="1" applyNumberFormat="1" applyFont="1" applyBorder="1" applyAlignment="1">
      <alignment horizontal="center" vertical="center"/>
    </xf>
    <xf numFmtId="10" fontId="52" fillId="0" borderId="48" xfId="1" applyNumberFormat="1" applyFont="1" applyBorder="1" applyAlignment="1">
      <alignment horizontal="center" vertical="center"/>
    </xf>
    <xf numFmtId="0" fontId="13" fillId="5" borderId="17" xfId="2" applyFont="1" applyFill="1" applyBorder="1" applyAlignment="1">
      <alignment horizontal="center" vertical="center" wrapText="1"/>
    </xf>
    <xf numFmtId="0" fontId="13" fillId="5" borderId="19" xfId="2" applyFont="1" applyFill="1" applyBorder="1" applyAlignment="1">
      <alignment horizontal="center" vertical="center" wrapText="1"/>
    </xf>
    <xf numFmtId="0" fontId="13" fillId="5" borderId="50" xfId="2" applyFont="1" applyFill="1" applyBorder="1" applyAlignment="1">
      <alignment horizontal="center" vertical="center" wrapText="1"/>
    </xf>
    <xf numFmtId="0" fontId="13" fillId="5" borderId="77" xfId="2" applyFont="1" applyFill="1" applyBorder="1" applyAlignment="1">
      <alignment horizontal="center" vertical="center" wrapText="1"/>
    </xf>
    <xf numFmtId="167" fontId="52" fillId="0" borderId="33" xfId="5" applyNumberFormat="1" applyFont="1" applyBorder="1" applyAlignment="1">
      <alignment vertical="center"/>
    </xf>
    <xf numFmtId="167" fontId="52" fillId="0" borderId="35" xfId="5" applyNumberFormat="1" applyFont="1" applyBorder="1" applyAlignment="1">
      <alignment vertical="center"/>
    </xf>
    <xf numFmtId="167" fontId="52" fillId="0" borderId="48" xfId="5" applyNumberFormat="1" applyFont="1" applyBorder="1" applyAlignment="1">
      <alignment vertical="center"/>
    </xf>
    <xf numFmtId="167" fontId="14" fillId="0" borderId="33" xfId="5" applyNumberFormat="1" applyFont="1" applyBorder="1" applyAlignment="1">
      <alignment horizontal="center" vertical="center" wrapText="1"/>
    </xf>
    <xf numFmtId="167" fontId="14" fillId="0" borderId="35" xfId="5" applyNumberFormat="1" applyFont="1" applyBorder="1" applyAlignment="1">
      <alignment horizontal="center" vertical="center" wrapText="1"/>
    </xf>
    <xf numFmtId="167" fontId="14" fillId="0" borderId="48" xfId="5" applyNumberFormat="1" applyFont="1" applyBorder="1" applyAlignment="1">
      <alignment horizontal="center" vertical="center" wrapText="1"/>
    </xf>
    <xf numFmtId="167" fontId="14" fillId="0" borderId="22" xfId="5" applyNumberFormat="1" applyFont="1" applyBorder="1" applyAlignment="1">
      <alignment horizontal="center" vertical="center" wrapText="1"/>
    </xf>
    <xf numFmtId="0" fontId="13" fillId="0" borderId="22" xfId="2" applyFont="1" applyBorder="1" applyAlignment="1">
      <alignment horizontal="center" vertical="center" wrapText="1"/>
    </xf>
    <xf numFmtId="0" fontId="13" fillId="0" borderId="81" xfId="2" applyFont="1" applyBorder="1" applyAlignment="1">
      <alignment horizontal="center" vertical="center" wrapText="1"/>
    </xf>
    <xf numFmtId="0" fontId="13" fillId="0" borderId="32" xfId="2" applyFont="1" applyBorder="1" applyAlignment="1">
      <alignment horizontal="center" vertical="center" wrapText="1"/>
    </xf>
    <xf numFmtId="167" fontId="14" fillId="0" borderId="22" xfId="5" applyNumberFormat="1" applyFont="1" applyBorder="1" applyAlignment="1">
      <alignment horizontal="center" vertical="center"/>
    </xf>
    <xf numFmtId="167" fontId="14" fillId="0" borderId="51" xfId="5" applyNumberFormat="1" applyFont="1" applyBorder="1" applyAlignment="1">
      <alignment horizontal="center" vertical="center"/>
    </xf>
    <xf numFmtId="0" fontId="38" fillId="0" borderId="2" xfId="2" applyFont="1" applyBorder="1" applyAlignment="1">
      <alignment horizontal="center" vertical="center" wrapText="1"/>
    </xf>
    <xf numFmtId="0" fontId="38" fillId="0" borderId="18" xfId="2" applyFont="1" applyBorder="1" applyAlignment="1">
      <alignment horizontal="center" vertical="center" wrapText="1"/>
    </xf>
    <xf numFmtId="0" fontId="38" fillId="0" borderId="8" xfId="2" applyFont="1" applyBorder="1" applyAlignment="1">
      <alignment horizontal="center" vertical="center" wrapText="1"/>
    </xf>
    <xf numFmtId="0" fontId="38" fillId="0" borderId="1" xfId="2" applyFont="1" applyAlignment="1">
      <alignment horizontal="center" vertical="center" wrapText="1"/>
    </xf>
    <xf numFmtId="0" fontId="38" fillId="0" borderId="11" xfId="2" applyFont="1" applyBorder="1" applyAlignment="1">
      <alignment horizontal="center" vertical="center" wrapText="1"/>
    </xf>
    <xf numFmtId="0" fontId="38" fillId="0" borderId="20" xfId="2" applyFont="1" applyBorder="1" applyAlignment="1">
      <alignment horizontal="center" vertical="center" wrapText="1"/>
    </xf>
    <xf numFmtId="0" fontId="38" fillId="5" borderId="29" xfId="2" applyFont="1" applyFill="1" applyBorder="1" applyAlignment="1">
      <alignment horizontal="center" vertical="center" wrapText="1"/>
    </xf>
    <xf numFmtId="0" fontId="38" fillId="5" borderId="27" xfId="2" applyFont="1" applyFill="1" applyBorder="1" applyAlignment="1">
      <alignment horizontal="center" vertical="center" wrapText="1"/>
    </xf>
    <xf numFmtId="0" fontId="38" fillId="5" borderId="28" xfId="2" applyFont="1" applyFill="1" applyBorder="1" applyAlignment="1">
      <alignment horizontal="center" vertical="center" wrapText="1"/>
    </xf>
    <xf numFmtId="0" fontId="35" fillId="0" borderId="5" xfId="0" applyFont="1" applyBorder="1" applyAlignment="1">
      <alignment horizontal="center" vertical="center" wrapText="1"/>
    </xf>
    <xf numFmtId="0" fontId="35" fillId="0" borderId="7" xfId="0" applyFont="1" applyBorder="1" applyAlignment="1">
      <alignment horizontal="center" vertical="center" wrapText="1"/>
    </xf>
    <xf numFmtId="0" fontId="13" fillId="3" borderId="5" xfId="3" applyFont="1" applyFill="1" applyBorder="1" applyAlignment="1">
      <alignment horizontal="center" vertical="center" wrapText="1"/>
    </xf>
    <xf numFmtId="0" fontId="13" fillId="3" borderId="6" xfId="3" applyFont="1" applyFill="1" applyBorder="1" applyAlignment="1">
      <alignment horizontal="center" vertical="center" wrapText="1"/>
    </xf>
    <xf numFmtId="0" fontId="13" fillId="3" borderId="7" xfId="3" applyFont="1" applyFill="1" applyBorder="1" applyAlignment="1">
      <alignment horizontal="center" vertical="center" wrapText="1"/>
    </xf>
    <xf numFmtId="0" fontId="13" fillId="5" borderId="6" xfId="3" applyFont="1" applyFill="1" applyBorder="1" applyAlignment="1">
      <alignment horizontal="center" vertical="center" wrapText="1"/>
    </xf>
    <xf numFmtId="0" fontId="20" fillId="5" borderId="6" xfId="3" applyFont="1" applyFill="1" applyBorder="1" applyAlignment="1">
      <alignment horizontal="center" vertical="center" wrapText="1"/>
    </xf>
    <xf numFmtId="0" fontId="20" fillId="5" borderId="7" xfId="3" applyFont="1" applyFill="1" applyBorder="1" applyAlignment="1">
      <alignment horizontal="center" vertical="center" wrapText="1"/>
    </xf>
    <xf numFmtId="0" fontId="13" fillId="5" borderId="11" xfId="3" applyFont="1" applyFill="1" applyBorder="1" applyAlignment="1">
      <alignment horizontal="center" vertical="center" wrapText="1"/>
    </xf>
    <xf numFmtId="0" fontId="13" fillId="5" borderId="19" xfId="3" applyFont="1" applyFill="1" applyBorder="1" applyAlignment="1">
      <alignment horizontal="center" vertical="center" wrapText="1"/>
    </xf>
    <xf numFmtId="0" fontId="32" fillId="5" borderId="27" xfId="3" applyFont="1" applyFill="1" applyBorder="1" applyAlignment="1">
      <alignment horizontal="center" vertical="center" wrapText="1"/>
    </xf>
    <xf numFmtId="0" fontId="32" fillId="5" borderId="26" xfId="3" applyFont="1" applyFill="1" applyBorder="1" applyAlignment="1">
      <alignment horizontal="center" vertical="center" wrapText="1"/>
    </xf>
    <xf numFmtId="0" fontId="13" fillId="3" borderId="11" xfId="3" applyFont="1" applyFill="1" applyBorder="1" applyAlignment="1">
      <alignment horizontal="center" vertical="center" wrapText="1"/>
    </xf>
    <xf numFmtId="0" fontId="13" fillId="3" borderId="20" xfId="3" applyFont="1" applyFill="1" applyBorder="1" applyAlignment="1">
      <alignment horizontal="center" vertical="center" wrapText="1"/>
    </xf>
    <xf numFmtId="0" fontId="13" fillId="3" borderId="19" xfId="3" applyFont="1" applyFill="1" applyBorder="1" applyAlignment="1">
      <alignment horizontal="center" vertical="center" wrapText="1"/>
    </xf>
    <xf numFmtId="0" fontId="35" fillId="10" borderId="2" xfId="2" applyFont="1" applyFill="1" applyBorder="1" applyAlignment="1">
      <alignment horizontal="center" vertical="center" wrapText="1"/>
    </xf>
    <xf numFmtId="0" fontId="35" fillId="10" borderId="18" xfId="2" applyFont="1" applyFill="1" applyBorder="1" applyAlignment="1">
      <alignment horizontal="center" vertical="center" wrapText="1"/>
    </xf>
    <xf numFmtId="0" fontId="35" fillId="10" borderId="17" xfId="2" applyFont="1" applyFill="1" applyBorder="1" applyAlignment="1">
      <alignment horizontal="center" vertical="center" wrapText="1"/>
    </xf>
    <xf numFmtId="0" fontId="35" fillId="10" borderId="8" xfId="2" applyFont="1" applyFill="1" applyBorder="1" applyAlignment="1">
      <alignment horizontal="center" vertical="center" wrapText="1"/>
    </xf>
    <xf numFmtId="0" fontId="35" fillId="10" borderId="1" xfId="2" applyFont="1" applyFill="1" applyAlignment="1">
      <alignment horizontal="center" vertical="center" wrapText="1"/>
    </xf>
    <xf numFmtId="0" fontId="35" fillId="10" borderId="16" xfId="2" applyFont="1" applyFill="1" applyBorder="1" applyAlignment="1">
      <alignment horizontal="center" vertical="center" wrapText="1"/>
    </xf>
    <xf numFmtId="0" fontId="35" fillId="10" borderId="11" xfId="2" applyFont="1" applyFill="1" applyBorder="1" applyAlignment="1">
      <alignment horizontal="center" vertical="center" wrapText="1"/>
    </xf>
    <xf numFmtId="0" fontId="35" fillId="10" borderId="20" xfId="2" applyFont="1" applyFill="1" applyBorder="1" applyAlignment="1">
      <alignment horizontal="center" vertical="center" wrapText="1"/>
    </xf>
    <xf numFmtId="0" fontId="35" fillId="10" borderId="19" xfId="2" applyFont="1" applyFill="1" applyBorder="1" applyAlignment="1">
      <alignment horizontal="center" vertical="center" wrapText="1"/>
    </xf>
    <xf numFmtId="0" fontId="13" fillId="5" borderId="5" xfId="2" applyFont="1" applyFill="1" applyBorder="1" applyAlignment="1">
      <alignment horizontal="left" vertical="center" wrapText="1"/>
    </xf>
    <xf numFmtId="0" fontId="13" fillId="5" borderId="7" xfId="2" applyFont="1" applyFill="1" applyBorder="1" applyAlignment="1">
      <alignment horizontal="left" vertical="center" wrapText="1"/>
    </xf>
    <xf numFmtId="0" fontId="12" fillId="0" borderId="26" xfId="0" applyFont="1" applyBorder="1" applyAlignment="1">
      <alignment horizontal="left" vertical="center" wrapText="1"/>
    </xf>
    <xf numFmtId="1" fontId="38" fillId="0" borderId="29" xfId="2" applyNumberFormat="1" applyFont="1" applyBorder="1" applyAlignment="1">
      <alignment horizontal="center" vertical="center" wrapText="1"/>
    </xf>
    <xf numFmtId="1" fontId="38" fillId="0" borderId="27" xfId="2" applyNumberFormat="1" applyFont="1" applyBorder="1" applyAlignment="1">
      <alignment horizontal="center" vertical="center" wrapText="1"/>
    </xf>
    <xf numFmtId="1" fontId="38" fillId="0" borderId="28" xfId="2" applyNumberFormat="1" applyFont="1" applyBorder="1" applyAlignment="1">
      <alignment horizontal="center" vertical="center" wrapText="1"/>
    </xf>
    <xf numFmtId="0" fontId="32" fillId="5" borderId="17" xfId="3" applyFont="1" applyFill="1" applyBorder="1" applyAlignment="1">
      <alignment horizontal="center" vertical="center" wrapText="1"/>
    </xf>
    <xf numFmtId="0" fontId="32" fillId="5" borderId="1" xfId="3" applyFont="1" applyFill="1" applyAlignment="1">
      <alignment horizontal="center" vertical="center" wrapText="1"/>
    </xf>
    <xf numFmtId="0" fontId="32" fillId="5" borderId="20" xfId="3" applyFont="1" applyFill="1" applyBorder="1" applyAlignment="1">
      <alignment horizontal="center" vertical="center" wrapText="1"/>
    </xf>
    <xf numFmtId="1" fontId="7" fillId="0" borderId="6" xfId="3" applyNumberFormat="1" applyFont="1" applyBorder="1" applyAlignment="1">
      <alignment horizontal="center" vertical="center"/>
    </xf>
    <xf numFmtId="0" fontId="41" fillId="5" borderId="9" xfId="19" applyFont="1" applyFill="1" applyBorder="1" applyAlignment="1">
      <alignment horizontal="center" vertical="center" wrapText="1"/>
    </xf>
    <xf numFmtId="0" fontId="41" fillId="5" borderId="13" xfId="19" applyFont="1" applyFill="1" applyBorder="1" applyAlignment="1">
      <alignment horizontal="center" vertical="center" wrapText="1"/>
    </xf>
    <xf numFmtId="0" fontId="25" fillId="11" borderId="55" xfId="14" quotePrefix="1" applyNumberFormat="1" applyFill="1" applyBorder="1" applyAlignment="1">
      <alignment horizontal="center" vertical="center" wrapText="1"/>
    </xf>
    <xf numFmtId="0" fontId="25" fillId="11" borderId="12" xfId="14" quotePrefix="1" applyNumberFormat="1" applyFill="1" applyBorder="1" applyAlignment="1">
      <alignment horizontal="center" vertical="center" wrapText="1"/>
    </xf>
    <xf numFmtId="0" fontId="25" fillId="11" borderId="9" xfId="14" quotePrefix="1" applyNumberFormat="1" applyFill="1" applyBorder="1" applyAlignment="1">
      <alignment horizontal="center" vertical="center" wrapText="1"/>
    </xf>
    <xf numFmtId="0" fontId="25" fillId="11" borderId="13" xfId="14" quotePrefix="1" applyNumberFormat="1" applyFill="1" applyBorder="1" applyAlignment="1">
      <alignment horizontal="center" vertical="center" wrapText="1"/>
    </xf>
    <xf numFmtId="0" fontId="25" fillId="11" borderId="9" xfId="14" applyNumberFormat="1" applyFill="1" applyBorder="1" applyAlignment="1">
      <alignment horizontal="center" vertical="center" wrapText="1"/>
    </xf>
    <xf numFmtId="0" fontId="25" fillId="11" borderId="13" xfId="14" applyNumberFormat="1" applyFill="1" applyBorder="1" applyAlignment="1">
      <alignment horizontal="center" vertical="center" wrapText="1"/>
    </xf>
    <xf numFmtId="0" fontId="25" fillId="3" borderId="9" xfId="12" quotePrefix="1" applyNumberFormat="1" applyFont="1" applyFill="1" applyBorder="1" applyAlignment="1">
      <alignment horizontal="center" vertical="center" wrapText="1"/>
    </xf>
    <xf numFmtId="0" fontId="25" fillId="3" borderId="13" xfId="12" quotePrefix="1" applyNumberFormat="1" applyFont="1" applyFill="1" applyBorder="1" applyAlignment="1">
      <alignment horizontal="center" vertical="center" wrapText="1"/>
    </xf>
    <xf numFmtId="0" fontId="41" fillId="5" borderId="37" xfId="19" applyFont="1" applyFill="1" applyBorder="1" applyAlignment="1">
      <alignment horizontal="center" vertical="center"/>
    </xf>
    <xf numFmtId="0" fontId="41" fillId="5" borderId="38" xfId="19" applyFont="1" applyFill="1" applyBorder="1" applyAlignment="1">
      <alignment horizontal="center" vertical="center"/>
    </xf>
    <xf numFmtId="0" fontId="41" fillId="5" borderId="56" xfId="19" applyFont="1" applyFill="1" applyBorder="1" applyAlignment="1">
      <alignment horizontal="center" vertical="center"/>
    </xf>
    <xf numFmtId="0" fontId="41" fillId="5" borderId="59" xfId="19" applyFont="1" applyFill="1" applyBorder="1" applyAlignment="1">
      <alignment horizontal="center" vertical="center"/>
    </xf>
    <xf numFmtId="0" fontId="4" fillId="10" borderId="1" xfId="19" applyFill="1" applyAlignment="1">
      <alignment horizontal="center"/>
    </xf>
    <xf numFmtId="0" fontId="41" fillId="5" borderId="33" xfId="19" applyFont="1" applyFill="1" applyBorder="1" applyAlignment="1">
      <alignment horizontal="center" vertical="center" wrapText="1"/>
    </xf>
    <xf numFmtId="0" fontId="41" fillId="5" borderId="60" xfId="19" applyFont="1" applyFill="1" applyBorder="1" applyAlignment="1">
      <alignment horizontal="center" vertical="center" wrapText="1"/>
    </xf>
    <xf numFmtId="0" fontId="37" fillId="3" borderId="10" xfId="19" applyFont="1" applyFill="1" applyBorder="1" applyAlignment="1">
      <alignment horizontal="center" vertical="center" wrapText="1"/>
    </xf>
    <xf numFmtId="0" fontId="37" fillId="3" borderId="14" xfId="19" applyFont="1" applyFill="1" applyBorder="1" applyAlignment="1">
      <alignment horizontal="center" vertical="center" wrapText="1"/>
    </xf>
    <xf numFmtId="0" fontId="12" fillId="0" borderId="1" xfId="2" applyFont="1" applyAlignment="1">
      <alignment horizontal="center" vertical="center" wrapText="1"/>
    </xf>
    <xf numFmtId="0" fontId="12" fillId="0" borderId="20" xfId="2" applyFont="1" applyBorder="1" applyAlignment="1">
      <alignment horizontal="center" vertical="center" wrapText="1"/>
    </xf>
    <xf numFmtId="0" fontId="13" fillId="10" borderId="11" xfId="2" applyFont="1" applyFill="1" applyBorder="1" applyAlignment="1">
      <alignment horizontal="center" vertical="center"/>
    </xf>
    <xf numFmtId="0" fontId="13" fillId="10" borderId="20" xfId="2" applyFont="1" applyFill="1" applyBorder="1" applyAlignment="1">
      <alignment horizontal="center" vertical="center"/>
    </xf>
    <xf numFmtId="0" fontId="13" fillId="10" borderId="19" xfId="2" applyFont="1" applyFill="1" applyBorder="1" applyAlignment="1">
      <alignment horizontal="center" vertical="center"/>
    </xf>
    <xf numFmtId="0" fontId="13" fillId="10" borderId="29" xfId="2" applyFont="1" applyFill="1" applyBorder="1" applyAlignment="1">
      <alignment horizontal="center" vertical="center"/>
    </xf>
    <xf numFmtId="0" fontId="13" fillId="10" borderId="27" xfId="2" applyFont="1" applyFill="1" applyBorder="1" applyAlignment="1">
      <alignment horizontal="center" vertical="center"/>
    </xf>
    <xf numFmtId="0" fontId="13" fillId="0" borderId="5" xfId="0" applyFont="1" applyBorder="1" applyAlignment="1">
      <alignment horizontal="center" vertical="center"/>
    </xf>
    <xf numFmtId="0" fontId="13" fillId="0" borderId="7" xfId="0" applyFont="1" applyBorder="1" applyAlignment="1">
      <alignment horizontal="center" vertical="center"/>
    </xf>
    <xf numFmtId="0" fontId="12" fillId="0" borderId="5" xfId="0" applyFont="1" applyBorder="1" applyAlignment="1">
      <alignment horizontal="center" vertical="center"/>
    </xf>
    <xf numFmtId="0" fontId="12" fillId="0" borderId="7" xfId="0" applyFont="1" applyBorder="1" applyAlignment="1">
      <alignment horizontal="center" vertical="center"/>
    </xf>
    <xf numFmtId="0" fontId="13" fillId="3" borderId="2" xfId="0" applyFont="1" applyFill="1" applyBorder="1" applyAlignment="1">
      <alignment horizontal="center" vertical="center"/>
    </xf>
    <xf numFmtId="0" fontId="13" fillId="3" borderId="18" xfId="0" applyFont="1" applyFill="1" applyBorder="1" applyAlignment="1">
      <alignment horizontal="center" vertical="center"/>
    </xf>
    <xf numFmtId="0" fontId="13" fillId="3" borderId="17" xfId="0" applyFont="1" applyFill="1" applyBorder="1" applyAlignment="1">
      <alignment horizontal="center" vertical="center"/>
    </xf>
    <xf numFmtId="0" fontId="13" fillId="3" borderId="8" xfId="0" applyFont="1" applyFill="1" applyBorder="1" applyAlignment="1">
      <alignment horizontal="center" vertical="center"/>
    </xf>
    <xf numFmtId="0" fontId="13" fillId="3" borderId="1" xfId="0" applyFont="1" applyFill="1" applyBorder="1" applyAlignment="1">
      <alignment horizontal="center" vertical="center"/>
    </xf>
    <xf numFmtId="0" fontId="13" fillId="3" borderId="16" xfId="0" applyFont="1" applyFill="1" applyBorder="1" applyAlignment="1">
      <alignment horizontal="center" vertical="center"/>
    </xf>
    <xf numFmtId="0" fontId="13" fillId="3" borderId="11" xfId="0" applyFont="1" applyFill="1" applyBorder="1" applyAlignment="1">
      <alignment horizontal="center" vertical="center"/>
    </xf>
    <xf numFmtId="0" fontId="13" fillId="3" borderId="20" xfId="0" applyFont="1" applyFill="1" applyBorder="1" applyAlignment="1">
      <alignment horizontal="center" vertical="center"/>
    </xf>
    <xf numFmtId="0" fontId="13" fillId="3" borderId="19" xfId="0" applyFont="1" applyFill="1" applyBorder="1" applyAlignment="1">
      <alignment horizontal="center" vertical="center"/>
    </xf>
    <xf numFmtId="0" fontId="14" fillId="0" borderId="22" xfId="0" applyFont="1" applyBorder="1" applyAlignment="1">
      <alignment horizontal="center" vertical="center" wrapText="1"/>
    </xf>
    <xf numFmtId="0" fontId="14" fillId="0" borderId="24"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65" xfId="0" applyFont="1" applyBorder="1" applyAlignment="1">
      <alignment horizontal="center" vertical="center" wrapText="1"/>
    </xf>
    <xf numFmtId="0" fontId="14" fillId="0" borderId="17" xfId="0" applyFont="1" applyBorder="1" applyAlignment="1">
      <alignment horizontal="center" vertical="center" wrapText="1"/>
    </xf>
    <xf numFmtId="0" fontId="13" fillId="5" borderId="45" xfId="2" applyFont="1" applyFill="1" applyBorder="1" applyAlignment="1">
      <alignment horizontal="center" vertical="center" wrapText="1"/>
    </xf>
    <xf numFmtId="0" fontId="13" fillId="5" borderId="46" xfId="2" applyFont="1" applyFill="1" applyBorder="1" applyAlignment="1">
      <alignment horizontal="center" vertical="center" wrapText="1"/>
    </xf>
    <xf numFmtId="0" fontId="12" fillId="0" borderId="26" xfId="2" applyFont="1" applyBorder="1" applyAlignment="1">
      <alignment horizontal="center" vertical="center" wrapText="1"/>
    </xf>
    <xf numFmtId="0" fontId="13" fillId="0" borderId="29" xfId="2" applyFont="1" applyBorder="1" applyAlignment="1">
      <alignment horizontal="center" vertical="center"/>
    </xf>
    <xf numFmtId="0" fontId="13" fillId="0" borderId="27" xfId="2" applyFont="1" applyBorder="1" applyAlignment="1">
      <alignment horizontal="center" vertical="center"/>
    </xf>
    <xf numFmtId="0" fontId="13" fillId="5" borderId="41" xfId="2" applyFont="1" applyFill="1" applyBorder="1" applyAlignment="1">
      <alignment horizontal="center" vertical="center" wrapText="1"/>
    </xf>
    <xf numFmtId="0" fontId="13" fillId="5" borderId="42" xfId="2" applyFont="1" applyFill="1" applyBorder="1" applyAlignment="1">
      <alignment horizontal="center" vertical="center" wrapText="1"/>
    </xf>
    <xf numFmtId="0" fontId="13" fillId="0" borderId="71" xfId="2" applyFont="1" applyBorder="1" applyAlignment="1">
      <alignment horizontal="center" vertical="center" wrapText="1"/>
    </xf>
    <xf numFmtId="0" fontId="13" fillId="0" borderId="72" xfId="2" applyFont="1" applyBorder="1" applyAlignment="1">
      <alignment horizontal="center" vertical="center" wrapText="1"/>
    </xf>
    <xf numFmtId="0" fontId="13" fillId="0" borderId="73" xfId="2" applyFont="1" applyBorder="1" applyAlignment="1">
      <alignment horizontal="center" vertical="center" wrapText="1"/>
    </xf>
    <xf numFmtId="0" fontId="45" fillId="4" borderId="5" xfId="3" applyFont="1" applyFill="1" applyBorder="1" applyAlignment="1">
      <alignment horizontal="center" vertical="center" wrapText="1"/>
    </xf>
    <xf numFmtId="3" fontId="1" fillId="0" borderId="25" xfId="19" applyNumberFormat="1" applyFont="1" applyBorder="1" applyAlignment="1">
      <alignment vertical="center"/>
    </xf>
    <xf numFmtId="0" fontId="1" fillId="0" borderId="22" xfId="19" applyFont="1" applyBorder="1" applyAlignment="1">
      <alignment vertical="center" wrapText="1"/>
    </xf>
    <xf numFmtId="3" fontId="1" fillId="0" borderId="22" xfId="19" applyNumberFormat="1" applyFont="1" applyBorder="1" applyAlignment="1">
      <alignment vertical="center" wrapText="1"/>
    </xf>
  </cellXfs>
  <cellStyles count="30">
    <cellStyle name="Hipervínculo" xfId="23" builtinId="8"/>
    <cellStyle name="Hyperlink" xfId="16" xr:uid="{00000000-0005-0000-0000-000001000000}"/>
    <cellStyle name="Millares" xfId="18" builtinId="3"/>
    <cellStyle name="Millares [0] 2" xfId="7" xr:uid="{00000000-0005-0000-0000-000003000000}"/>
    <cellStyle name="Millares 2" xfId="5" xr:uid="{00000000-0005-0000-0000-000004000000}"/>
    <cellStyle name="Millares 3" xfId="29" xr:uid="{00000000-0005-0000-0000-000005000000}"/>
    <cellStyle name="Moneda" xfId="22" builtinId="4"/>
    <cellStyle name="Moneda [0] 2" xfId="8" xr:uid="{00000000-0005-0000-0000-000007000000}"/>
    <cellStyle name="Moneda 130" xfId="21" xr:uid="{00000000-0005-0000-0000-000008000000}"/>
    <cellStyle name="Moneda 130 2" xfId="27" xr:uid="{00000000-0005-0000-0000-000009000000}"/>
    <cellStyle name="Moneda 2" xfId="4" xr:uid="{00000000-0005-0000-0000-00000A000000}"/>
    <cellStyle name="Moneda 3" xfId="26" xr:uid="{00000000-0005-0000-0000-00000B000000}"/>
    <cellStyle name="Normal" xfId="0" builtinId="0"/>
    <cellStyle name="Normal 2" xfId="2" xr:uid="{00000000-0005-0000-0000-00000D000000}"/>
    <cellStyle name="Normal 3" xfId="3" xr:uid="{00000000-0005-0000-0000-00000E000000}"/>
    <cellStyle name="Normal 3 2" xfId="25" xr:uid="{00000000-0005-0000-0000-00000F000000}"/>
    <cellStyle name="Normal 4" xfId="17" xr:uid="{00000000-0005-0000-0000-000010000000}"/>
    <cellStyle name="Normal 5" xfId="19" xr:uid="{00000000-0005-0000-0000-000011000000}"/>
    <cellStyle name="Normal 6" xfId="20" xr:uid="{00000000-0005-0000-0000-000012000000}"/>
    <cellStyle name="Normal 7" xfId="24" xr:uid="{00000000-0005-0000-0000-000013000000}"/>
    <cellStyle name="Porcentaje" xfId="1" builtinId="5"/>
    <cellStyle name="Porcentaje 2" xfId="6" xr:uid="{00000000-0005-0000-0000-000015000000}"/>
    <cellStyle name="Porcentaje 2 2" xfId="10" xr:uid="{00000000-0005-0000-0000-000016000000}"/>
    <cellStyle name="Porcentaje 3" xfId="28" xr:uid="{00000000-0005-0000-0000-000017000000}"/>
    <cellStyle name="Porcentual 2" xfId="9" xr:uid="{00000000-0005-0000-0000-000018000000}"/>
    <cellStyle name="SAPDataCell" xfId="11" xr:uid="{00000000-0005-0000-0000-000019000000}"/>
    <cellStyle name="SAPDimensionCell" xfId="14" xr:uid="{00000000-0005-0000-0000-00001A000000}"/>
    <cellStyle name="SAPFormula" xfId="15" xr:uid="{00000000-0005-0000-0000-00001B000000}"/>
    <cellStyle name="SAPMemberCell" xfId="12" xr:uid="{00000000-0005-0000-0000-00001C000000}"/>
    <cellStyle name="SAPMemberCell 3" xfId="13" xr:uid="{00000000-0005-0000-0000-00001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34" Type="http://schemas.openxmlformats.org/officeDocument/2006/relationships/calcChain" Target="calcChain.xml"/><Relationship Id="rId7" Type="http://schemas.openxmlformats.org/officeDocument/2006/relationships/worksheet" Target="worksheets/sheet7.xml"/><Relationship Id="rId33"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32" Type="http://schemas.openxmlformats.org/officeDocument/2006/relationships/styles" Target="styles.xml"/><Relationship Id="rId37" Type="http://schemas.openxmlformats.org/officeDocument/2006/relationships/customXml" Target="../customXml/item3.xml"/><Relationship Id="rId5" Type="http://schemas.openxmlformats.org/officeDocument/2006/relationships/worksheet" Target="worksheets/sheet5.xml"/><Relationship Id="rId36" Type="http://schemas.openxmlformats.org/officeDocument/2006/relationships/customXml" Target="../customXml/item2.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30" Type="http://customschemas.google.com/relationships/workbookmetadata" Target="metadata"/><Relationship Id="rId35"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802822</xdr:colOff>
      <xdr:row>0</xdr:row>
      <xdr:rowOff>58510</xdr:rowOff>
    </xdr:from>
    <xdr:to>
      <xdr:col>0</xdr:col>
      <xdr:colOff>1974397</xdr:colOff>
      <xdr:row>3</xdr:row>
      <xdr:rowOff>115660</xdr:rowOff>
    </xdr:to>
    <xdr:pic>
      <xdr:nvPicPr>
        <xdr:cNvPr id="2" name="Picture 47">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822" y="58510"/>
          <a:ext cx="1171575" cy="6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333375</xdr:colOff>
      <xdr:row>58</xdr:row>
      <xdr:rowOff>35719</xdr:rowOff>
    </xdr:from>
    <xdr:to>
      <xdr:col>5</xdr:col>
      <xdr:colOff>1166812</xdr:colOff>
      <xdr:row>58</xdr:row>
      <xdr:rowOff>542654</xdr:rowOff>
    </xdr:to>
    <xdr:pic>
      <xdr:nvPicPr>
        <xdr:cNvPr id="4" name="Imagen 3">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2692063" y="29694188"/>
          <a:ext cx="833437" cy="506935"/>
        </a:xfrm>
        <a:prstGeom prst="rect">
          <a:avLst/>
        </a:prstGeom>
      </xdr:spPr>
    </xdr:pic>
    <xdr:clientData/>
  </xdr:twoCellAnchor>
  <xdr:twoCellAnchor editAs="oneCell">
    <xdr:from>
      <xdr:col>2</xdr:col>
      <xdr:colOff>341923</xdr:colOff>
      <xdr:row>58</xdr:row>
      <xdr:rowOff>48846</xdr:rowOff>
    </xdr:from>
    <xdr:to>
      <xdr:col>2</xdr:col>
      <xdr:colOff>830385</xdr:colOff>
      <xdr:row>58</xdr:row>
      <xdr:rowOff>496603</xdr:rowOff>
    </xdr:to>
    <xdr:pic>
      <xdr:nvPicPr>
        <xdr:cNvPr id="3" name="Imagen 2">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5568461" y="57027884"/>
          <a:ext cx="488462" cy="44775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9250" y="85725"/>
          <a:ext cx="1171575" cy="11593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300595</xdr:colOff>
      <xdr:row>0</xdr:row>
      <xdr:rowOff>121228</xdr:rowOff>
    </xdr:from>
    <xdr:to>
      <xdr:col>0</xdr:col>
      <xdr:colOff>1363311</xdr:colOff>
      <xdr:row>3</xdr:row>
      <xdr:rowOff>306161</xdr:rowOff>
    </xdr:to>
    <xdr:pic>
      <xdr:nvPicPr>
        <xdr:cNvPr id="2" name="Picture 47">
          <a:extLst>
            <a:ext uri="{FF2B5EF4-FFF2-40B4-BE49-F238E27FC236}">
              <a16:creationId xmlns:a16="http://schemas.microsoft.com/office/drawing/2014/main" id="{00000000-0008-0000-06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595" y="121228"/>
          <a:ext cx="1062716" cy="8603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299358</xdr:colOff>
      <xdr:row>0</xdr:row>
      <xdr:rowOff>140154</xdr:rowOff>
    </xdr:from>
    <xdr:to>
      <xdr:col>1</xdr:col>
      <xdr:colOff>446315</xdr:colOff>
      <xdr:row>3</xdr:row>
      <xdr:rowOff>197304</xdr:rowOff>
    </xdr:to>
    <xdr:pic>
      <xdr:nvPicPr>
        <xdr:cNvPr id="3" name="Picture 47">
          <a:extLst>
            <a:ext uri="{FF2B5EF4-FFF2-40B4-BE49-F238E27FC236}">
              <a16:creationId xmlns:a16="http://schemas.microsoft.com/office/drawing/2014/main" id="{00000000-0008-0000-07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9358" y="140154"/>
          <a:ext cx="990600" cy="11593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85725</xdr:colOff>
      <xdr:row>0</xdr:row>
      <xdr:rowOff>85725</xdr:rowOff>
    </xdr:from>
    <xdr:to>
      <xdr:col>0</xdr:col>
      <xdr:colOff>1052739</xdr:colOff>
      <xdr:row>3</xdr:row>
      <xdr:rowOff>133350</xdr:rowOff>
    </xdr:to>
    <xdr:pic>
      <xdr:nvPicPr>
        <xdr:cNvPr id="2" name="Picture 47">
          <a:extLst>
            <a:ext uri="{FF2B5EF4-FFF2-40B4-BE49-F238E27FC236}">
              <a16:creationId xmlns:a16="http://schemas.microsoft.com/office/drawing/2014/main" id="{00000000-0008-0000-08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85725"/>
          <a:ext cx="967014"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8" Type="http://schemas.openxmlformats.org/officeDocument/2006/relationships/hyperlink" Target="https://secretariadistritald-my.sharepoint.com/:f:/g/personal/ecastaneda_sdmujer_gov_co/IgDf_ryO2epHQLezDAV9DCY-AQhhJ6hfZgm6Rc26ZCLVv_c?e=AS0SwB" TargetMode="External"/><Relationship Id="rId13" Type="http://schemas.openxmlformats.org/officeDocument/2006/relationships/comments" Target="../comments1.xml"/><Relationship Id="rId3" Type="http://schemas.openxmlformats.org/officeDocument/2006/relationships/hyperlink" Target="https://secretariadistritald-my.sharepoint.com/:x:/g/personal/ecastaneda_sdmujer_gov_co/IQB3j6S8P2FWQJlzK_bljaLXAQcDwKfXC1HwBeln35Pt_Zk?e=E4tsJX" TargetMode="External"/><Relationship Id="rId7" Type="http://schemas.openxmlformats.org/officeDocument/2006/relationships/hyperlink" Target="https://secretariadistritald-my.sharepoint.com/:f:/g/personal/ecastaneda_sdmujer_gov_co/IgB4iuyGcFdkRrkpo2WRuhufAXDHbE3hXXtzEaYAlFCe9Mg?e=lZRtvK" TargetMode="External"/><Relationship Id="rId12" Type="http://schemas.openxmlformats.org/officeDocument/2006/relationships/vmlDrawing" Target="../drawings/vmlDrawing1.vml"/><Relationship Id="rId2" Type="http://schemas.openxmlformats.org/officeDocument/2006/relationships/hyperlink" Target="https://secretariadistritald-my.sharepoint.com/:x:/g/personal/ecastaneda_sdmujer_gov_co/IQDlYxSvvAjOQ6QuVjeWhiJEAZecYc5h5_qQrcXHTroqYrk?e=TowLxz" TargetMode="External"/><Relationship Id="rId1" Type="http://schemas.openxmlformats.org/officeDocument/2006/relationships/hyperlink" Target="https://secretariadistritald-my.sharepoint.com/:x:/g/personal/ecastaneda_sdmujer_gov_co/IQCiJMDmjSecR5qO7rukLySYAcAhRl0kZWS36ebZqZHDjmQ?e=R2FB9V" TargetMode="External"/><Relationship Id="rId6" Type="http://schemas.openxmlformats.org/officeDocument/2006/relationships/hyperlink" Target="https://secretariadistritald-my.sharepoint.com/:f:/g/personal/ecastaneda_sdmujer_gov_co/IgBjETK88y8zSqQfPeW4mI5kASRyPR19wtxmnsoXLNm_Rwo?e=TSdFsI" TargetMode="External"/><Relationship Id="rId11" Type="http://schemas.openxmlformats.org/officeDocument/2006/relationships/drawing" Target="../drawings/drawing1.xml"/><Relationship Id="rId5" Type="http://schemas.openxmlformats.org/officeDocument/2006/relationships/hyperlink" Target="https://secretariadistritald-my.sharepoint.com/:f:/g/personal/ecastaneda_sdmujer_gov_co/IgCC8KRawhakTYnzrnKGAEafAf456Uh4T244KXUMGEndCc0?e=LehpIv" TargetMode="External"/><Relationship Id="rId10" Type="http://schemas.openxmlformats.org/officeDocument/2006/relationships/printerSettings" Target="../printerSettings/printerSettings1.bin"/><Relationship Id="rId4" Type="http://schemas.openxmlformats.org/officeDocument/2006/relationships/hyperlink" Target="https://secretariadistritald-my.sharepoint.com/:f:/g/personal/ecastaneda_sdmujer_gov_co/IgDtNHm6owg8TYXhUoXFGNBDARwFlGZRJqyjfILJGgSDxX0?e=4Eo0W2" TargetMode="External"/><Relationship Id="rId9" Type="http://schemas.openxmlformats.org/officeDocument/2006/relationships/hyperlink" Target="https://secretariadistritald-my.sharepoint.com/:f:/g/personal/ecastaneda_sdmujer_gov_co/IgAOFEMlNkxBQrDDafm5_hbkAdXn6GvR0XqlD66eoyxD7k8?e=PvOceb"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secretariadistritald-my.sharepoint.com/:f:/g/personal/ecastaneda_sdmujer_gov_co/IgBH-45LqMvkS4SyOTAMCMDAASBD4tYQE_xgmgPbC5epwbQ?e=sx9dSz" TargetMode="External"/><Relationship Id="rId13" Type="http://schemas.openxmlformats.org/officeDocument/2006/relationships/comments" Target="../comments2.xml"/><Relationship Id="rId3" Type="http://schemas.openxmlformats.org/officeDocument/2006/relationships/hyperlink" Target="https://secretariadistritald-my.sharepoint.com/:x:/g/personal/ecastaneda_sdmujer_gov_co/IQBpCfYPkhqyQq_XER2MFJMuAT-y3UszrcSLhvnmFKzli9A?e=blcAaW" TargetMode="External"/><Relationship Id="rId7" Type="http://schemas.openxmlformats.org/officeDocument/2006/relationships/hyperlink" Target="https://secretariadistritald-my.sharepoint.com/:f:/g/personal/ecastaneda_sdmujer_gov_co/IgDo2E8l6uHPRrQIu08sUOYXAd1E-MF48qaVA02qgcuYCKM?e=BISSpK" TargetMode="External"/><Relationship Id="rId12" Type="http://schemas.openxmlformats.org/officeDocument/2006/relationships/vmlDrawing" Target="../drawings/vmlDrawing2.vml"/><Relationship Id="rId2" Type="http://schemas.openxmlformats.org/officeDocument/2006/relationships/hyperlink" Target="https://secretariadistritald-my.sharepoint.com/:x:/g/personal/ecastaneda_sdmujer_gov_co/IQCHSRvyTzHNTJgbYCdi8vB-AZfOYqgzeD10x1lSYAm_A5s?e=0wcfQJ" TargetMode="External"/><Relationship Id="rId1" Type="http://schemas.openxmlformats.org/officeDocument/2006/relationships/hyperlink" Target="https://secretariadistritald-my.sharepoint.com/:x:/g/personal/ecastaneda_sdmujer_gov_co/IQC5-FFmBLeJRLV7OhF5BC4fAcWAF51R_rsqyqIXHRRAgwc?e=ddSGPc" TargetMode="External"/><Relationship Id="rId6" Type="http://schemas.openxmlformats.org/officeDocument/2006/relationships/hyperlink" Target="https://secretariadistritald-my.sharepoint.com/:f:/g/personal/ecastaneda_sdmujer_gov_co/IgAYjipb8ev5QrCkkC9EUc5vAVxC5xbf-jHOTy4YOBrcZAk?e=0fWwQA" TargetMode="External"/><Relationship Id="rId11" Type="http://schemas.openxmlformats.org/officeDocument/2006/relationships/drawing" Target="../drawings/drawing2.xml"/><Relationship Id="rId5" Type="http://schemas.openxmlformats.org/officeDocument/2006/relationships/hyperlink" Target="https://secretariadistritald-my.sharepoint.com/:f:/g/personal/ecastaneda_sdmujer_gov_co/IgAVxdQgaAQkRaFl27xJKuD0ASYMYOxBhZ5lQfe-UaSfLsw?e=zN4sZL" TargetMode="External"/><Relationship Id="rId10" Type="http://schemas.openxmlformats.org/officeDocument/2006/relationships/printerSettings" Target="../printerSettings/printerSettings2.bin"/><Relationship Id="rId4" Type="http://schemas.openxmlformats.org/officeDocument/2006/relationships/hyperlink" Target="https://secretariadistritald-my.sharepoint.com/:f:/g/personal/ecastaneda_sdmujer_gov_co/IgBH3XkdIEqBTIe3XDI9bEOdAYGJt15St_3MJPWHgNG7vSY?e=sUf1aE" TargetMode="External"/><Relationship Id="rId9" Type="http://schemas.openxmlformats.org/officeDocument/2006/relationships/hyperlink" Target="https://secretariadistritald-my.sharepoint.com/:f:/g/personal/ecastaneda_sdmujer_gov_co/IgBB49m95fSsRpUDTNsDMwNpAS3zsLqRCoSx_u8jhpEQqYk?e=LsQAvQ" TargetMode="External"/></Relationships>
</file>

<file path=xl/worksheets/_rels/sheet4.xml.rels><?xml version="1.0" encoding="UTF-8" standalone="yes"?>
<Relationships xmlns="http://schemas.openxmlformats.org/package/2006/relationships"><Relationship Id="rId8" Type="http://schemas.openxmlformats.org/officeDocument/2006/relationships/drawing" Target="../drawings/drawing3.xml"/><Relationship Id="rId3" Type="http://schemas.openxmlformats.org/officeDocument/2006/relationships/hyperlink" Target="https://secretariadistritald-my.sharepoint.com/:f:/g/personal/ecastaneda_sdmujer_gov_co/IgDdBuqQ0nD9S7UHjxF6NnedAZeI_YmuFOQtgyHk8hMHl34?e=X9ZMq9" TargetMode="External"/><Relationship Id="rId7" Type="http://schemas.openxmlformats.org/officeDocument/2006/relationships/printerSettings" Target="../printerSettings/printerSettings3.bin"/><Relationship Id="rId2" Type="http://schemas.openxmlformats.org/officeDocument/2006/relationships/hyperlink" Target="https://secretariadistritald-my.sharepoint.com/:w:/g/personal/ecastaneda_sdmujer_gov_co/IQAB-kPnQc0NQ6gD4Zaj0qstAepBAIMNLswd9krU9sEKrnQ?e=oG99Sv" TargetMode="External"/><Relationship Id="rId1" Type="http://schemas.openxmlformats.org/officeDocument/2006/relationships/hyperlink" Target="https://secretariadistritald-my.sharepoint.com/:x:/g/personal/ecastaneda_sdmujer_gov_co/IQA3Ykr_1J3RQpFhkZ5tqYz5ARnnDqn7HgCAWI4xhPMBUZ0?e=iA2ieA" TargetMode="External"/><Relationship Id="rId6" Type="http://schemas.openxmlformats.org/officeDocument/2006/relationships/hyperlink" Target="https://secretariadistritald-my.sharepoint.com/:f:/g/personal/ecastaneda_sdmujer_gov_co/IgC2ytqkHEYPRLcBO-2y9B8jAeEjkbe1qI3LXh-iTQhs6rY?e=N3ji1U" TargetMode="External"/><Relationship Id="rId5" Type="http://schemas.openxmlformats.org/officeDocument/2006/relationships/hyperlink" Target="https://secretariadistritald-my.sharepoint.com/:f:/g/personal/ecastaneda_sdmujer_gov_co/IgCc9o7YSRQZTIaLXBciLa6-AYK0q6iZ-4kf23YDEGFlFFE?e=0n8hFC" TargetMode="External"/><Relationship Id="rId4" Type="http://schemas.openxmlformats.org/officeDocument/2006/relationships/hyperlink" Target="https://secretariadistritald-my.sharepoint.com/:f:/g/personal/ecastaneda_sdmujer_gov_co/IgB-1z_U_LB_SbkC7vCV91BgAW1VozhEq-1Zq7R1NF6u80c?e=Is3jXl"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s://secretariadistritald-my.sharepoint.com/:f:/g/personal/ecastaneda_sdmujer_gov_co/IgCxtB5CImzuR7O-2X8y_ysvAev4uWjjl7CxXbknVfOcxTU?e=qQ1EQl" TargetMode="External"/><Relationship Id="rId7" Type="http://schemas.openxmlformats.org/officeDocument/2006/relationships/comments" Target="../comments3.xml"/><Relationship Id="rId2" Type="http://schemas.openxmlformats.org/officeDocument/2006/relationships/hyperlink" Target="https://secretariadistritald-my.sharepoint.com/:f:/g/personal/ecastaneda_sdmujer_gov_co/IgDzU33_GcipT6K-WRBSEOoRAXaZYaWJHKwVRnbGon1qbmw?e=e0WUh8" TargetMode="External"/><Relationship Id="rId1" Type="http://schemas.openxmlformats.org/officeDocument/2006/relationships/hyperlink" Target="https://secretariadistritald-my.sharepoint.com/:f:/g/personal/ecastaneda_sdmujer_gov_co/IgA7TvfYE_GlQLyV8quhHYveAVo3xVmMELG3sH1Q81f4iNc?e=uu7x9v" TargetMode="External"/><Relationship Id="rId6" Type="http://schemas.openxmlformats.org/officeDocument/2006/relationships/vmlDrawing" Target="../drawings/vmlDrawing3.vml"/><Relationship Id="rId5" Type="http://schemas.openxmlformats.org/officeDocument/2006/relationships/drawing" Target="../drawings/drawing4.xml"/><Relationship Id="rId4"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C93"/>
  <sheetViews>
    <sheetView topLeftCell="A7" workbookViewId="0">
      <selection activeCell="B10" sqref="B10"/>
    </sheetView>
  </sheetViews>
  <sheetFormatPr defaultColWidth="10.85546875" defaultRowHeight="14.25"/>
  <cols>
    <col min="1" max="1" width="53" style="208" customWidth="1"/>
    <col min="2" max="2" width="78.5703125" style="208" customWidth="1"/>
    <col min="3" max="3" width="36.42578125" style="208" customWidth="1"/>
    <col min="4" max="4" width="31.140625" style="208" customWidth="1"/>
    <col min="5" max="5" width="70.140625" style="208" customWidth="1"/>
    <col min="6" max="6" width="17.42578125" style="208" customWidth="1"/>
    <col min="7" max="8" width="21.85546875" style="208" customWidth="1"/>
    <col min="9" max="9" width="19.42578125" style="208" customWidth="1"/>
    <col min="10" max="10" width="42" style="208" customWidth="1"/>
    <col min="11" max="256" width="10.85546875" style="208"/>
    <col min="257" max="257" width="72" style="208" bestFit="1" customWidth="1"/>
    <col min="258" max="258" width="78.5703125" style="208" customWidth="1"/>
    <col min="259" max="259" width="10.85546875" style="208"/>
    <col min="260" max="260" width="31.140625" style="208" customWidth="1"/>
    <col min="261" max="261" width="70.140625" style="208" customWidth="1"/>
    <col min="262" max="262" width="17.42578125" style="208" customWidth="1"/>
    <col min="263" max="264" width="21.85546875" style="208" customWidth="1"/>
    <col min="265" max="265" width="19.42578125" style="208" customWidth="1"/>
    <col min="266" max="266" width="42" style="208" customWidth="1"/>
    <col min="267" max="512" width="10.85546875" style="208"/>
    <col min="513" max="513" width="72" style="208" bestFit="1" customWidth="1"/>
    <col min="514" max="514" width="78.5703125" style="208" customWidth="1"/>
    <col min="515" max="515" width="10.85546875" style="208"/>
    <col min="516" max="516" width="31.140625" style="208" customWidth="1"/>
    <col min="517" max="517" width="70.140625" style="208" customWidth="1"/>
    <col min="518" max="518" width="17.42578125" style="208" customWidth="1"/>
    <col min="519" max="520" width="21.85546875" style="208" customWidth="1"/>
    <col min="521" max="521" width="19.42578125" style="208" customWidth="1"/>
    <col min="522" max="522" width="42" style="208" customWidth="1"/>
    <col min="523" max="768" width="10.85546875" style="208"/>
    <col min="769" max="769" width="72" style="208" bestFit="1" customWidth="1"/>
    <col min="770" max="770" width="78.5703125" style="208" customWidth="1"/>
    <col min="771" max="771" width="10.85546875" style="208"/>
    <col min="772" max="772" width="31.140625" style="208" customWidth="1"/>
    <col min="773" max="773" width="70.140625" style="208" customWidth="1"/>
    <col min="774" max="774" width="17.42578125" style="208" customWidth="1"/>
    <col min="775" max="776" width="21.85546875" style="208" customWidth="1"/>
    <col min="777" max="777" width="19.42578125" style="208" customWidth="1"/>
    <col min="778" max="778" width="42" style="208" customWidth="1"/>
    <col min="779" max="1024" width="10.85546875" style="208"/>
    <col min="1025" max="1025" width="72" style="208" bestFit="1" customWidth="1"/>
    <col min="1026" max="1026" width="78.5703125" style="208" customWidth="1"/>
    <col min="1027" max="1027" width="10.85546875" style="208"/>
    <col min="1028" max="1028" width="31.140625" style="208" customWidth="1"/>
    <col min="1029" max="1029" width="70.140625" style="208" customWidth="1"/>
    <col min="1030" max="1030" width="17.42578125" style="208" customWidth="1"/>
    <col min="1031" max="1032" width="21.85546875" style="208" customWidth="1"/>
    <col min="1033" max="1033" width="19.42578125" style="208" customWidth="1"/>
    <col min="1034" max="1034" width="42" style="208" customWidth="1"/>
    <col min="1035" max="1280" width="10.85546875" style="208"/>
    <col min="1281" max="1281" width="72" style="208" bestFit="1" customWidth="1"/>
    <col min="1282" max="1282" width="78.5703125" style="208" customWidth="1"/>
    <col min="1283" max="1283" width="10.85546875" style="208"/>
    <col min="1284" max="1284" width="31.140625" style="208" customWidth="1"/>
    <col min="1285" max="1285" width="70.140625" style="208" customWidth="1"/>
    <col min="1286" max="1286" width="17.42578125" style="208" customWidth="1"/>
    <col min="1287" max="1288" width="21.85546875" style="208" customWidth="1"/>
    <col min="1289" max="1289" width="19.42578125" style="208" customWidth="1"/>
    <col min="1290" max="1290" width="42" style="208" customWidth="1"/>
    <col min="1291" max="1536" width="10.85546875" style="208"/>
    <col min="1537" max="1537" width="72" style="208" bestFit="1" customWidth="1"/>
    <col min="1538" max="1538" width="78.5703125" style="208" customWidth="1"/>
    <col min="1539" max="1539" width="10.85546875" style="208"/>
    <col min="1540" max="1540" width="31.140625" style="208" customWidth="1"/>
    <col min="1541" max="1541" width="70.140625" style="208" customWidth="1"/>
    <col min="1542" max="1542" width="17.42578125" style="208" customWidth="1"/>
    <col min="1543" max="1544" width="21.85546875" style="208" customWidth="1"/>
    <col min="1545" max="1545" width="19.42578125" style="208" customWidth="1"/>
    <col min="1546" max="1546" width="42" style="208" customWidth="1"/>
    <col min="1547" max="1792" width="10.85546875" style="208"/>
    <col min="1793" max="1793" width="72" style="208" bestFit="1" customWidth="1"/>
    <col min="1794" max="1794" width="78.5703125" style="208" customWidth="1"/>
    <col min="1795" max="1795" width="10.85546875" style="208"/>
    <col min="1796" max="1796" width="31.140625" style="208" customWidth="1"/>
    <col min="1797" max="1797" width="70.140625" style="208" customWidth="1"/>
    <col min="1798" max="1798" width="17.42578125" style="208" customWidth="1"/>
    <col min="1799" max="1800" width="21.85546875" style="208" customWidth="1"/>
    <col min="1801" max="1801" width="19.42578125" style="208" customWidth="1"/>
    <col min="1802" max="1802" width="42" style="208" customWidth="1"/>
    <col min="1803" max="2048" width="10.85546875" style="208"/>
    <col min="2049" max="2049" width="72" style="208" bestFit="1" customWidth="1"/>
    <col min="2050" max="2050" width="78.5703125" style="208" customWidth="1"/>
    <col min="2051" max="2051" width="10.85546875" style="208"/>
    <col min="2052" max="2052" width="31.140625" style="208" customWidth="1"/>
    <col min="2053" max="2053" width="70.140625" style="208" customWidth="1"/>
    <col min="2054" max="2054" width="17.42578125" style="208" customWidth="1"/>
    <col min="2055" max="2056" width="21.85546875" style="208" customWidth="1"/>
    <col min="2057" max="2057" width="19.42578125" style="208" customWidth="1"/>
    <col min="2058" max="2058" width="42" style="208" customWidth="1"/>
    <col min="2059" max="2304" width="10.85546875" style="208"/>
    <col min="2305" max="2305" width="72" style="208" bestFit="1" customWidth="1"/>
    <col min="2306" max="2306" width="78.5703125" style="208" customWidth="1"/>
    <col min="2307" max="2307" width="10.85546875" style="208"/>
    <col min="2308" max="2308" width="31.140625" style="208" customWidth="1"/>
    <col min="2309" max="2309" width="70.140625" style="208" customWidth="1"/>
    <col min="2310" max="2310" width="17.42578125" style="208" customWidth="1"/>
    <col min="2311" max="2312" width="21.85546875" style="208" customWidth="1"/>
    <col min="2313" max="2313" width="19.42578125" style="208" customWidth="1"/>
    <col min="2314" max="2314" width="42" style="208" customWidth="1"/>
    <col min="2315" max="2560" width="10.85546875" style="208"/>
    <col min="2561" max="2561" width="72" style="208" bestFit="1" customWidth="1"/>
    <col min="2562" max="2562" width="78.5703125" style="208" customWidth="1"/>
    <col min="2563" max="2563" width="10.85546875" style="208"/>
    <col min="2564" max="2564" width="31.140625" style="208" customWidth="1"/>
    <col min="2565" max="2565" width="70.140625" style="208" customWidth="1"/>
    <col min="2566" max="2566" width="17.42578125" style="208" customWidth="1"/>
    <col min="2567" max="2568" width="21.85546875" style="208" customWidth="1"/>
    <col min="2569" max="2569" width="19.42578125" style="208" customWidth="1"/>
    <col min="2570" max="2570" width="42" style="208" customWidth="1"/>
    <col min="2571" max="2816" width="10.85546875" style="208"/>
    <col min="2817" max="2817" width="72" style="208" bestFit="1" customWidth="1"/>
    <col min="2818" max="2818" width="78.5703125" style="208" customWidth="1"/>
    <col min="2819" max="2819" width="10.85546875" style="208"/>
    <col min="2820" max="2820" width="31.140625" style="208" customWidth="1"/>
    <col min="2821" max="2821" width="70.140625" style="208" customWidth="1"/>
    <col min="2822" max="2822" width="17.42578125" style="208" customWidth="1"/>
    <col min="2823" max="2824" width="21.85546875" style="208" customWidth="1"/>
    <col min="2825" max="2825" width="19.42578125" style="208" customWidth="1"/>
    <col min="2826" max="2826" width="42" style="208" customWidth="1"/>
    <col min="2827" max="3072" width="10.85546875" style="208"/>
    <col min="3073" max="3073" width="72" style="208" bestFit="1" customWidth="1"/>
    <col min="3074" max="3074" width="78.5703125" style="208" customWidth="1"/>
    <col min="3075" max="3075" width="10.85546875" style="208"/>
    <col min="3076" max="3076" width="31.140625" style="208" customWidth="1"/>
    <col min="3077" max="3077" width="70.140625" style="208" customWidth="1"/>
    <col min="3078" max="3078" width="17.42578125" style="208" customWidth="1"/>
    <col min="3079" max="3080" width="21.85546875" style="208" customWidth="1"/>
    <col min="3081" max="3081" width="19.42578125" style="208" customWidth="1"/>
    <col min="3082" max="3082" width="42" style="208" customWidth="1"/>
    <col min="3083" max="3328" width="10.85546875" style="208"/>
    <col min="3329" max="3329" width="72" style="208" bestFit="1" customWidth="1"/>
    <col min="3330" max="3330" width="78.5703125" style="208" customWidth="1"/>
    <col min="3331" max="3331" width="10.85546875" style="208"/>
    <col min="3332" max="3332" width="31.140625" style="208" customWidth="1"/>
    <col min="3333" max="3333" width="70.140625" style="208" customWidth="1"/>
    <col min="3334" max="3334" width="17.42578125" style="208" customWidth="1"/>
    <col min="3335" max="3336" width="21.85546875" style="208" customWidth="1"/>
    <col min="3337" max="3337" width="19.42578125" style="208" customWidth="1"/>
    <col min="3338" max="3338" width="42" style="208" customWidth="1"/>
    <col min="3339" max="3584" width="10.85546875" style="208"/>
    <col min="3585" max="3585" width="72" style="208" bestFit="1" customWidth="1"/>
    <col min="3586" max="3586" width="78.5703125" style="208" customWidth="1"/>
    <col min="3587" max="3587" width="10.85546875" style="208"/>
    <col min="3588" max="3588" width="31.140625" style="208" customWidth="1"/>
    <col min="3589" max="3589" width="70.140625" style="208" customWidth="1"/>
    <col min="3590" max="3590" width="17.42578125" style="208" customWidth="1"/>
    <col min="3591" max="3592" width="21.85546875" style="208" customWidth="1"/>
    <col min="3593" max="3593" width="19.42578125" style="208" customWidth="1"/>
    <col min="3594" max="3594" width="42" style="208" customWidth="1"/>
    <col min="3595" max="3840" width="10.85546875" style="208"/>
    <col min="3841" max="3841" width="72" style="208" bestFit="1" customWidth="1"/>
    <col min="3842" max="3842" width="78.5703125" style="208" customWidth="1"/>
    <col min="3843" max="3843" width="10.85546875" style="208"/>
    <col min="3844" max="3844" width="31.140625" style="208" customWidth="1"/>
    <col min="3845" max="3845" width="70.140625" style="208" customWidth="1"/>
    <col min="3846" max="3846" width="17.42578125" style="208" customWidth="1"/>
    <col min="3847" max="3848" width="21.85546875" style="208" customWidth="1"/>
    <col min="3849" max="3849" width="19.42578125" style="208" customWidth="1"/>
    <col min="3850" max="3850" width="42" style="208" customWidth="1"/>
    <col min="3851" max="4096" width="10.85546875" style="208"/>
    <col min="4097" max="4097" width="72" style="208" bestFit="1" customWidth="1"/>
    <col min="4098" max="4098" width="78.5703125" style="208" customWidth="1"/>
    <col min="4099" max="4099" width="10.85546875" style="208"/>
    <col min="4100" max="4100" width="31.140625" style="208" customWidth="1"/>
    <col min="4101" max="4101" width="70.140625" style="208" customWidth="1"/>
    <col min="4102" max="4102" width="17.42578125" style="208" customWidth="1"/>
    <col min="4103" max="4104" width="21.85546875" style="208" customWidth="1"/>
    <col min="4105" max="4105" width="19.42578125" style="208" customWidth="1"/>
    <col min="4106" max="4106" width="42" style="208" customWidth="1"/>
    <col min="4107" max="4352" width="10.85546875" style="208"/>
    <col min="4353" max="4353" width="72" style="208" bestFit="1" customWidth="1"/>
    <col min="4354" max="4354" width="78.5703125" style="208" customWidth="1"/>
    <col min="4355" max="4355" width="10.85546875" style="208"/>
    <col min="4356" max="4356" width="31.140625" style="208" customWidth="1"/>
    <col min="4357" max="4357" width="70.140625" style="208" customWidth="1"/>
    <col min="4358" max="4358" width="17.42578125" style="208" customWidth="1"/>
    <col min="4359" max="4360" width="21.85546875" style="208" customWidth="1"/>
    <col min="4361" max="4361" width="19.42578125" style="208" customWidth="1"/>
    <col min="4362" max="4362" width="42" style="208" customWidth="1"/>
    <col min="4363" max="4608" width="10.85546875" style="208"/>
    <col min="4609" max="4609" width="72" style="208" bestFit="1" customWidth="1"/>
    <col min="4610" max="4610" width="78.5703125" style="208" customWidth="1"/>
    <col min="4611" max="4611" width="10.85546875" style="208"/>
    <col min="4612" max="4612" width="31.140625" style="208" customWidth="1"/>
    <col min="4613" max="4613" width="70.140625" style="208" customWidth="1"/>
    <col min="4614" max="4614" width="17.42578125" style="208" customWidth="1"/>
    <col min="4615" max="4616" width="21.85546875" style="208" customWidth="1"/>
    <col min="4617" max="4617" width="19.42578125" style="208" customWidth="1"/>
    <col min="4618" max="4618" width="42" style="208" customWidth="1"/>
    <col min="4619" max="4864" width="10.85546875" style="208"/>
    <col min="4865" max="4865" width="72" style="208" bestFit="1" customWidth="1"/>
    <col min="4866" max="4866" width="78.5703125" style="208" customWidth="1"/>
    <col min="4867" max="4867" width="10.85546875" style="208"/>
    <col min="4868" max="4868" width="31.140625" style="208" customWidth="1"/>
    <col min="4869" max="4869" width="70.140625" style="208" customWidth="1"/>
    <col min="4870" max="4870" width="17.42578125" style="208" customWidth="1"/>
    <col min="4871" max="4872" width="21.85546875" style="208" customWidth="1"/>
    <col min="4873" max="4873" width="19.42578125" style="208" customWidth="1"/>
    <col min="4874" max="4874" width="42" style="208" customWidth="1"/>
    <col min="4875" max="5120" width="10.85546875" style="208"/>
    <col min="5121" max="5121" width="72" style="208" bestFit="1" customWidth="1"/>
    <col min="5122" max="5122" width="78.5703125" style="208" customWidth="1"/>
    <col min="5123" max="5123" width="10.85546875" style="208"/>
    <col min="5124" max="5124" width="31.140625" style="208" customWidth="1"/>
    <col min="5125" max="5125" width="70.140625" style="208" customWidth="1"/>
    <col min="5126" max="5126" width="17.42578125" style="208" customWidth="1"/>
    <col min="5127" max="5128" width="21.85546875" style="208" customWidth="1"/>
    <col min="5129" max="5129" width="19.42578125" style="208" customWidth="1"/>
    <col min="5130" max="5130" width="42" style="208" customWidth="1"/>
    <col min="5131" max="5376" width="10.85546875" style="208"/>
    <col min="5377" max="5377" width="72" style="208" bestFit="1" customWidth="1"/>
    <col min="5378" max="5378" width="78.5703125" style="208" customWidth="1"/>
    <col min="5379" max="5379" width="10.85546875" style="208"/>
    <col min="5380" max="5380" width="31.140625" style="208" customWidth="1"/>
    <col min="5381" max="5381" width="70.140625" style="208" customWidth="1"/>
    <col min="5382" max="5382" width="17.42578125" style="208" customWidth="1"/>
    <col min="5383" max="5384" width="21.85546875" style="208" customWidth="1"/>
    <col min="5385" max="5385" width="19.42578125" style="208" customWidth="1"/>
    <col min="5386" max="5386" width="42" style="208" customWidth="1"/>
    <col min="5387" max="5632" width="10.85546875" style="208"/>
    <col min="5633" max="5633" width="72" style="208" bestFit="1" customWidth="1"/>
    <col min="5634" max="5634" width="78.5703125" style="208" customWidth="1"/>
    <col min="5635" max="5635" width="10.85546875" style="208"/>
    <col min="5636" max="5636" width="31.140625" style="208" customWidth="1"/>
    <col min="5637" max="5637" width="70.140625" style="208" customWidth="1"/>
    <col min="5638" max="5638" width="17.42578125" style="208" customWidth="1"/>
    <col min="5639" max="5640" width="21.85546875" style="208" customWidth="1"/>
    <col min="5641" max="5641" width="19.42578125" style="208" customWidth="1"/>
    <col min="5642" max="5642" width="42" style="208" customWidth="1"/>
    <col min="5643" max="5888" width="10.85546875" style="208"/>
    <col min="5889" max="5889" width="72" style="208" bestFit="1" customWidth="1"/>
    <col min="5890" max="5890" width="78.5703125" style="208" customWidth="1"/>
    <col min="5891" max="5891" width="10.85546875" style="208"/>
    <col min="5892" max="5892" width="31.140625" style="208" customWidth="1"/>
    <col min="5893" max="5893" width="70.140625" style="208" customWidth="1"/>
    <col min="5894" max="5894" width="17.42578125" style="208" customWidth="1"/>
    <col min="5895" max="5896" width="21.85546875" style="208" customWidth="1"/>
    <col min="5897" max="5897" width="19.42578125" style="208" customWidth="1"/>
    <col min="5898" max="5898" width="42" style="208" customWidth="1"/>
    <col min="5899" max="6144" width="10.85546875" style="208"/>
    <col min="6145" max="6145" width="72" style="208" bestFit="1" customWidth="1"/>
    <col min="6146" max="6146" width="78.5703125" style="208" customWidth="1"/>
    <col min="6147" max="6147" width="10.85546875" style="208"/>
    <col min="6148" max="6148" width="31.140625" style="208" customWidth="1"/>
    <col min="6149" max="6149" width="70.140625" style="208" customWidth="1"/>
    <col min="6150" max="6150" width="17.42578125" style="208" customWidth="1"/>
    <col min="6151" max="6152" width="21.85546875" style="208" customWidth="1"/>
    <col min="6153" max="6153" width="19.42578125" style="208" customWidth="1"/>
    <col min="6154" max="6154" width="42" style="208" customWidth="1"/>
    <col min="6155" max="6400" width="10.85546875" style="208"/>
    <col min="6401" max="6401" width="72" style="208" bestFit="1" customWidth="1"/>
    <col min="6402" max="6402" width="78.5703125" style="208" customWidth="1"/>
    <col min="6403" max="6403" width="10.85546875" style="208"/>
    <col min="6404" max="6404" width="31.140625" style="208" customWidth="1"/>
    <col min="6405" max="6405" width="70.140625" style="208" customWidth="1"/>
    <col min="6406" max="6406" width="17.42578125" style="208" customWidth="1"/>
    <col min="6407" max="6408" width="21.85546875" style="208" customWidth="1"/>
    <col min="6409" max="6409" width="19.42578125" style="208" customWidth="1"/>
    <col min="6410" max="6410" width="42" style="208" customWidth="1"/>
    <col min="6411" max="6656" width="10.85546875" style="208"/>
    <col min="6657" max="6657" width="72" style="208" bestFit="1" customWidth="1"/>
    <col min="6658" max="6658" width="78.5703125" style="208" customWidth="1"/>
    <col min="6659" max="6659" width="10.85546875" style="208"/>
    <col min="6660" max="6660" width="31.140625" style="208" customWidth="1"/>
    <col min="6661" max="6661" width="70.140625" style="208" customWidth="1"/>
    <col min="6662" max="6662" width="17.42578125" style="208" customWidth="1"/>
    <col min="6663" max="6664" width="21.85546875" style="208" customWidth="1"/>
    <col min="6665" max="6665" width="19.42578125" style="208" customWidth="1"/>
    <col min="6666" max="6666" width="42" style="208" customWidth="1"/>
    <col min="6667" max="6912" width="10.85546875" style="208"/>
    <col min="6913" max="6913" width="72" style="208" bestFit="1" customWidth="1"/>
    <col min="6914" max="6914" width="78.5703125" style="208" customWidth="1"/>
    <col min="6915" max="6915" width="10.85546875" style="208"/>
    <col min="6916" max="6916" width="31.140625" style="208" customWidth="1"/>
    <col min="6917" max="6917" width="70.140625" style="208" customWidth="1"/>
    <col min="6918" max="6918" width="17.42578125" style="208" customWidth="1"/>
    <col min="6919" max="6920" width="21.85546875" style="208" customWidth="1"/>
    <col min="6921" max="6921" width="19.42578125" style="208" customWidth="1"/>
    <col min="6922" max="6922" width="42" style="208" customWidth="1"/>
    <col min="6923" max="7168" width="10.85546875" style="208"/>
    <col min="7169" max="7169" width="72" style="208" bestFit="1" customWidth="1"/>
    <col min="7170" max="7170" width="78.5703125" style="208" customWidth="1"/>
    <col min="7171" max="7171" width="10.85546875" style="208"/>
    <col min="7172" max="7172" width="31.140625" style="208" customWidth="1"/>
    <col min="7173" max="7173" width="70.140625" style="208" customWidth="1"/>
    <col min="7174" max="7174" width="17.42578125" style="208" customWidth="1"/>
    <col min="7175" max="7176" width="21.85546875" style="208" customWidth="1"/>
    <col min="7177" max="7177" width="19.42578125" style="208" customWidth="1"/>
    <col min="7178" max="7178" width="42" style="208" customWidth="1"/>
    <col min="7179" max="7424" width="10.85546875" style="208"/>
    <col min="7425" max="7425" width="72" style="208" bestFit="1" customWidth="1"/>
    <col min="7426" max="7426" width="78.5703125" style="208" customWidth="1"/>
    <col min="7427" max="7427" width="10.85546875" style="208"/>
    <col min="7428" max="7428" width="31.140625" style="208" customWidth="1"/>
    <col min="7429" max="7429" width="70.140625" style="208" customWidth="1"/>
    <col min="7430" max="7430" width="17.42578125" style="208" customWidth="1"/>
    <col min="7431" max="7432" width="21.85546875" style="208" customWidth="1"/>
    <col min="7433" max="7433" width="19.42578125" style="208" customWidth="1"/>
    <col min="7434" max="7434" width="42" style="208" customWidth="1"/>
    <col min="7435" max="7680" width="10.85546875" style="208"/>
    <col min="7681" max="7681" width="72" style="208" bestFit="1" customWidth="1"/>
    <col min="7682" max="7682" width="78.5703125" style="208" customWidth="1"/>
    <col min="7683" max="7683" width="10.85546875" style="208"/>
    <col min="7684" max="7684" width="31.140625" style="208" customWidth="1"/>
    <col min="7685" max="7685" width="70.140625" style="208" customWidth="1"/>
    <col min="7686" max="7686" width="17.42578125" style="208" customWidth="1"/>
    <col min="7687" max="7688" width="21.85546875" style="208" customWidth="1"/>
    <col min="7689" max="7689" width="19.42578125" style="208" customWidth="1"/>
    <col min="7690" max="7690" width="42" style="208" customWidth="1"/>
    <col min="7691" max="7936" width="10.85546875" style="208"/>
    <col min="7937" max="7937" width="72" style="208" bestFit="1" customWidth="1"/>
    <col min="7938" max="7938" width="78.5703125" style="208" customWidth="1"/>
    <col min="7939" max="7939" width="10.85546875" style="208"/>
    <col min="7940" max="7940" width="31.140625" style="208" customWidth="1"/>
    <col min="7941" max="7941" width="70.140625" style="208" customWidth="1"/>
    <col min="7942" max="7942" width="17.42578125" style="208" customWidth="1"/>
    <col min="7943" max="7944" width="21.85546875" style="208" customWidth="1"/>
    <col min="7945" max="7945" width="19.42578125" style="208" customWidth="1"/>
    <col min="7946" max="7946" width="42" style="208" customWidth="1"/>
    <col min="7947" max="8192" width="10.85546875" style="208"/>
    <col min="8193" max="8193" width="72" style="208" bestFit="1" customWidth="1"/>
    <col min="8194" max="8194" width="78.5703125" style="208" customWidth="1"/>
    <col min="8195" max="8195" width="10.85546875" style="208"/>
    <col min="8196" max="8196" width="31.140625" style="208" customWidth="1"/>
    <col min="8197" max="8197" width="70.140625" style="208" customWidth="1"/>
    <col min="8198" max="8198" width="17.42578125" style="208" customWidth="1"/>
    <col min="8199" max="8200" width="21.85546875" style="208" customWidth="1"/>
    <col min="8201" max="8201" width="19.42578125" style="208" customWidth="1"/>
    <col min="8202" max="8202" width="42" style="208" customWidth="1"/>
    <col min="8203" max="8448" width="10.85546875" style="208"/>
    <col min="8449" max="8449" width="72" style="208" bestFit="1" customWidth="1"/>
    <col min="8450" max="8450" width="78.5703125" style="208" customWidth="1"/>
    <col min="8451" max="8451" width="10.85546875" style="208"/>
    <col min="8452" max="8452" width="31.140625" style="208" customWidth="1"/>
    <col min="8453" max="8453" width="70.140625" style="208" customWidth="1"/>
    <col min="8454" max="8454" width="17.42578125" style="208" customWidth="1"/>
    <col min="8455" max="8456" width="21.85546875" style="208" customWidth="1"/>
    <col min="8457" max="8457" width="19.42578125" style="208" customWidth="1"/>
    <col min="8458" max="8458" width="42" style="208" customWidth="1"/>
    <col min="8459" max="8704" width="10.85546875" style="208"/>
    <col min="8705" max="8705" width="72" style="208" bestFit="1" customWidth="1"/>
    <col min="8706" max="8706" width="78.5703125" style="208" customWidth="1"/>
    <col min="8707" max="8707" width="10.85546875" style="208"/>
    <col min="8708" max="8708" width="31.140625" style="208" customWidth="1"/>
    <col min="8709" max="8709" width="70.140625" style="208" customWidth="1"/>
    <col min="8710" max="8710" width="17.42578125" style="208" customWidth="1"/>
    <col min="8711" max="8712" width="21.85546875" style="208" customWidth="1"/>
    <col min="8713" max="8713" width="19.42578125" style="208" customWidth="1"/>
    <col min="8714" max="8714" width="42" style="208" customWidth="1"/>
    <col min="8715" max="8960" width="10.85546875" style="208"/>
    <col min="8961" max="8961" width="72" style="208" bestFit="1" customWidth="1"/>
    <col min="8962" max="8962" width="78.5703125" style="208" customWidth="1"/>
    <col min="8963" max="8963" width="10.85546875" style="208"/>
    <col min="8964" max="8964" width="31.140625" style="208" customWidth="1"/>
    <col min="8965" max="8965" width="70.140625" style="208" customWidth="1"/>
    <col min="8966" max="8966" width="17.42578125" style="208" customWidth="1"/>
    <col min="8967" max="8968" width="21.85546875" style="208" customWidth="1"/>
    <col min="8969" max="8969" width="19.42578125" style="208" customWidth="1"/>
    <col min="8970" max="8970" width="42" style="208" customWidth="1"/>
    <col min="8971" max="9216" width="10.85546875" style="208"/>
    <col min="9217" max="9217" width="72" style="208" bestFit="1" customWidth="1"/>
    <col min="9218" max="9218" width="78.5703125" style="208" customWidth="1"/>
    <col min="9219" max="9219" width="10.85546875" style="208"/>
    <col min="9220" max="9220" width="31.140625" style="208" customWidth="1"/>
    <col min="9221" max="9221" width="70.140625" style="208" customWidth="1"/>
    <col min="9222" max="9222" width="17.42578125" style="208" customWidth="1"/>
    <col min="9223" max="9224" width="21.85546875" style="208" customWidth="1"/>
    <col min="9225" max="9225" width="19.42578125" style="208" customWidth="1"/>
    <col min="9226" max="9226" width="42" style="208" customWidth="1"/>
    <col min="9227" max="9472" width="10.85546875" style="208"/>
    <col min="9473" max="9473" width="72" style="208" bestFit="1" customWidth="1"/>
    <col min="9474" max="9474" width="78.5703125" style="208" customWidth="1"/>
    <col min="9475" max="9475" width="10.85546875" style="208"/>
    <col min="9476" max="9476" width="31.140625" style="208" customWidth="1"/>
    <col min="9477" max="9477" width="70.140625" style="208" customWidth="1"/>
    <col min="9478" max="9478" width="17.42578125" style="208" customWidth="1"/>
    <col min="9479" max="9480" width="21.85546875" style="208" customWidth="1"/>
    <col min="9481" max="9481" width="19.42578125" style="208" customWidth="1"/>
    <col min="9482" max="9482" width="42" style="208" customWidth="1"/>
    <col min="9483" max="9728" width="10.85546875" style="208"/>
    <col min="9729" max="9729" width="72" style="208" bestFit="1" customWidth="1"/>
    <col min="9730" max="9730" width="78.5703125" style="208" customWidth="1"/>
    <col min="9731" max="9731" width="10.85546875" style="208"/>
    <col min="9732" max="9732" width="31.140625" style="208" customWidth="1"/>
    <col min="9733" max="9733" width="70.140625" style="208" customWidth="1"/>
    <col min="9734" max="9734" width="17.42578125" style="208" customWidth="1"/>
    <col min="9735" max="9736" width="21.85546875" style="208" customWidth="1"/>
    <col min="9737" max="9737" width="19.42578125" style="208" customWidth="1"/>
    <col min="9738" max="9738" width="42" style="208" customWidth="1"/>
    <col min="9739" max="9984" width="10.85546875" style="208"/>
    <col min="9985" max="9985" width="72" style="208" bestFit="1" customWidth="1"/>
    <col min="9986" max="9986" width="78.5703125" style="208" customWidth="1"/>
    <col min="9987" max="9987" width="10.85546875" style="208"/>
    <col min="9988" max="9988" width="31.140625" style="208" customWidth="1"/>
    <col min="9989" max="9989" width="70.140625" style="208" customWidth="1"/>
    <col min="9990" max="9990" width="17.42578125" style="208" customWidth="1"/>
    <col min="9991" max="9992" width="21.85546875" style="208" customWidth="1"/>
    <col min="9993" max="9993" width="19.42578125" style="208" customWidth="1"/>
    <col min="9994" max="9994" width="42" style="208" customWidth="1"/>
    <col min="9995" max="10240" width="10.85546875" style="208"/>
    <col min="10241" max="10241" width="72" style="208" bestFit="1" customWidth="1"/>
    <col min="10242" max="10242" width="78.5703125" style="208" customWidth="1"/>
    <col min="10243" max="10243" width="10.85546875" style="208"/>
    <col min="10244" max="10244" width="31.140625" style="208" customWidth="1"/>
    <col min="10245" max="10245" width="70.140625" style="208" customWidth="1"/>
    <col min="10246" max="10246" width="17.42578125" style="208" customWidth="1"/>
    <col min="10247" max="10248" width="21.85546875" style="208" customWidth="1"/>
    <col min="10249" max="10249" width="19.42578125" style="208" customWidth="1"/>
    <col min="10250" max="10250" width="42" style="208" customWidth="1"/>
    <col min="10251" max="10496" width="10.85546875" style="208"/>
    <col min="10497" max="10497" width="72" style="208" bestFit="1" customWidth="1"/>
    <col min="10498" max="10498" width="78.5703125" style="208" customWidth="1"/>
    <col min="10499" max="10499" width="10.85546875" style="208"/>
    <col min="10500" max="10500" width="31.140625" style="208" customWidth="1"/>
    <col min="10501" max="10501" width="70.140625" style="208" customWidth="1"/>
    <col min="10502" max="10502" width="17.42578125" style="208" customWidth="1"/>
    <col min="10503" max="10504" width="21.85546875" style="208" customWidth="1"/>
    <col min="10505" max="10505" width="19.42578125" style="208" customWidth="1"/>
    <col min="10506" max="10506" width="42" style="208" customWidth="1"/>
    <col min="10507" max="10752" width="10.85546875" style="208"/>
    <col min="10753" max="10753" width="72" style="208" bestFit="1" customWidth="1"/>
    <col min="10754" max="10754" width="78.5703125" style="208" customWidth="1"/>
    <col min="10755" max="10755" width="10.85546875" style="208"/>
    <col min="10756" max="10756" width="31.140625" style="208" customWidth="1"/>
    <col min="10757" max="10757" width="70.140625" style="208" customWidth="1"/>
    <col min="10758" max="10758" width="17.42578125" style="208" customWidth="1"/>
    <col min="10759" max="10760" width="21.85546875" style="208" customWidth="1"/>
    <col min="10761" max="10761" width="19.42578125" style="208" customWidth="1"/>
    <col min="10762" max="10762" width="42" style="208" customWidth="1"/>
    <col min="10763" max="11008" width="10.85546875" style="208"/>
    <col min="11009" max="11009" width="72" style="208" bestFit="1" customWidth="1"/>
    <col min="11010" max="11010" width="78.5703125" style="208" customWidth="1"/>
    <col min="11011" max="11011" width="10.85546875" style="208"/>
    <col min="11012" max="11012" width="31.140625" style="208" customWidth="1"/>
    <col min="11013" max="11013" width="70.140625" style="208" customWidth="1"/>
    <col min="11014" max="11014" width="17.42578125" style="208" customWidth="1"/>
    <col min="11015" max="11016" width="21.85546875" style="208" customWidth="1"/>
    <col min="11017" max="11017" width="19.42578125" style="208" customWidth="1"/>
    <col min="11018" max="11018" width="42" style="208" customWidth="1"/>
    <col min="11019" max="11264" width="10.85546875" style="208"/>
    <col min="11265" max="11265" width="72" style="208" bestFit="1" customWidth="1"/>
    <col min="11266" max="11266" width="78.5703125" style="208" customWidth="1"/>
    <col min="11267" max="11267" width="10.85546875" style="208"/>
    <col min="11268" max="11268" width="31.140625" style="208" customWidth="1"/>
    <col min="11269" max="11269" width="70.140625" style="208" customWidth="1"/>
    <col min="11270" max="11270" width="17.42578125" style="208" customWidth="1"/>
    <col min="11271" max="11272" width="21.85546875" style="208" customWidth="1"/>
    <col min="11273" max="11273" width="19.42578125" style="208" customWidth="1"/>
    <col min="11274" max="11274" width="42" style="208" customWidth="1"/>
    <col min="11275" max="11520" width="10.85546875" style="208"/>
    <col min="11521" max="11521" width="72" style="208" bestFit="1" customWidth="1"/>
    <col min="11522" max="11522" width="78.5703125" style="208" customWidth="1"/>
    <col min="11523" max="11523" width="10.85546875" style="208"/>
    <col min="11524" max="11524" width="31.140625" style="208" customWidth="1"/>
    <col min="11525" max="11525" width="70.140625" style="208" customWidth="1"/>
    <col min="11526" max="11526" width="17.42578125" style="208" customWidth="1"/>
    <col min="11527" max="11528" width="21.85546875" style="208" customWidth="1"/>
    <col min="11529" max="11529" width="19.42578125" style="208" customWidth="1"/>
    <col min="11530" max="11530" width="42" style="208" customWidth="1"/>
    <col min="11531" max="11776" width="10.85546875" style="208"/>
    <col min="11777" max="11777" width="72" style="208" bestFit="1" customWidth="1"/>
    <col min="11778" max="11778" width="78.5703125" style="208" customWidth="1"/>
    <col min="11779" max="11779" width="10.85546875" style="208"/>
    <col min="11780" max="11780" width="31.140625" style="208" customWidth="1"/>
    <col min="11781" max="11781" width="70.140625" style="208" customWidth="1"/>
    <col min="11782" max="11782" width="17.42578125" style="208" customWidth="1"/>
    <col min="11783" max="11784" width="21.85546875" style="208" customWidth="1"/>
    <col min="11785" max="11785" width="19.42578125" style="208" customWidth="1"/>
    <col min="11786" max="11786" width="42" style="208" customWidth="1"/>
    <col min="11787" max="12032" width="10.85546875" style="208"/>
    <col min="12033" max="12033" width="72" style="208" bestFit="1" customWidth="1"/>
    <col min="12034" max="12034" width="78.5703125" style="208" customWidth="1"/>
    <col min="12035" max="12035" width="10.85546875" style="208"/>
    <col min="12036" max="12036" width="31.140625" style="208" customWidth="1"/>
    <col min="12037" max="12037" width="70.140625" style="208" customWidth="1"/>
    <col min="12038" max="12038" width="17.42578125" style="208" customWidth="1"/>
    <col min="12039" max="12040" width="21.85546875" style="208" customWidth="1"/>
    <col min="12041" max="12041" width="19.42578125" style="208" customWidth="1"/>
    <col min="12042" max="12042" width="42" style="208" customWidth="1"/>
    <col min="12043" max="12288" width="10.85546875" style="208"/>
    <col min="12289" max="12289" width="72" style="208" bestFit="1" customWidth="1"/>
    <col min="12290" max="12290" width="78.5703125" style="208" customWidth="1"/>
    <col min="12291" max="12291" width="10.85546875" style="208"/>
    <col min="12292" max="12292" width="31.140625" style="208" customWidth="1"/>
    <col min="12293" max="12293" width="70.140625" style="208" customWidth="1"/>
    <col min="12294" max="12294" width="17.42578125" style="208" customWidth="1"/>
    <col min="12295" max="12296" width="21.85546875" style="208" customWidth="1"/>
    <col min="12297" max="12297" width="19.42578125" style="208" customWidth="1"/>
    <col min="12298" max="12298" width="42" style="208" customWidth="1"/>
    <col min="12299" max="12544" width="10.85546875" style="208"/>
    <col min="12545" max="12545" width="72" style="208" bestFit="1" customWidth="1"/>
    <col min="12546" max="12546" width="78.5703125" style="208" customWidth="1"/>
    <col min="12547" max="12547" width="10.85546875" style="208"/>
    <col min="12548" max="12548" width="31.140625" style="208" customWidth="1"/>
    <col min="12549" max="12549" width="70.140625" style="208" customWidth="1"/>
    <col min="12550" max="12550" width="17.42578125" style="208" customWidth="1"/>
    <col min="12551" max="12552" width="21.85546875" style="208" customWidth="1"/>
    <col min="12553" max="12553" width="19.42578125" style="208" customWidth="1"/>
    <col min="12554" max="12554" width="42" style="208" customWidth="1"/>
    <col min="12555" max="12800" width="10.85546875" style="208"/>
    <col min="12801" max="12801" width="72" style="208" bestFit="1" customWidth="1"/>
    <col min="12802" max="12802" width="78.5703125" style="208" customWidth="1"/>
    <col min="12803" max="12803" width="10.85546875" style="208"/>
    <col min="12804" max="12804" width="31.140625" style="208" customWidth="1"/>
    <col min="12805" max="12805" width="70.140625" style="208" customWidth="1"/>
    <col min="12806" max="12806" width="17.42578125" style="208" customWidth="1"/>
    <col min="12807" max="12808" width="21.85546875" style="208" customWidth="1"/>
    <col min="12809" max="12809" width="19.42578125" style="208" customWidth="1"/>
    <col min="12810" max="12810" width="42" style="208" customWidth="1"/>
    <col min="12811" max="13056" width="10.85546875" style="208"/>
    <col min="13057" max="13057" width="72" style="208" bestFit="1" customWidth="1"/>
    <col min="13058" max="13058" width="78.5703125" style="208" customWidth="1"/>
    <col min="13059" max="13059" width="10.85546875" style="208"/>
    <col min="13060" max="13060" width="31.140625" style="208" customWidth="1"/>
    <col min="13061" max="13061" width="70.140625" style="208" customWidth="1"/>
    <col min="13062" max="13062" width="17.42578125" style="208" customWidth="1"/>
    <col min="13063" max="13064" width="21.85546875" style="208" customWidth="1"/>
    <col min="13065" max="13065" width="19.42578125" style="208" customWidth="1"/>
    <col min="13066" max="13066" width="42" style="208" customWidth="1"/>
    <col min="13067" max="13312" width="10.85546875" style="208"/>
    <col min="13313" max="13313" width="72" style="208" bestFit="1" customWidth="1"/>
    <col min="13314" max="13314" width="78.5703125" style="208" customWidth="1"/>
    <col min="13315" max="13315" width="10.85546875" style="208"/>
    <col min="13316" max="13316" width="31.140625" style="208" customWidth="1"/>
    <col min="13317" max="13317" width="70.140625" style="208" customWidth="1"/>
    <col min="13318" max="13318" width="17.42578125" style="208" customWidth="1"/>
    <col min="13319" max="13320" width="21.85546875" style="208" customWidth="1"/>
    <col min="13321" max="13321" width="19.42578125" style="208" customWidth="1"/>
    <col min="13322" max="13322" width="42" style="208" customWidth="1"/>
    <col min="13323" max="13568" width="10.85546875" style="208"/>
    <col min="13569" max="13569" width="72" style="208" bestFit="1" customWidth="1"/>
    <col min="13570" max="13570" width="78.5703125" style="208" customWidth="1"/>
    <col min="13571" max="13571" width="10.85546875" style="208"/>
    <col min="13572" max="13572" width="31.140625" style="208" customWidth="1"/>
    <col min="13573" max="13573" width="70.140625" style="208" customWidth="1"/>
    <col min="13574" max="13574" width="17.42578125" style="208" customWidth="1"/>
    <col min="13575" max="13576" width="21.85546875" style="208" customWidth="1"/>
    <col min="13577" max="13577" width="19.42578125" style="208" customWidth="1"/>
    <col min="13578" max="13578" width="42" style="208" customWidth="1"/>
    <col min="13579" max="13824" width="10.85546875" style="208"/>
    <col min="13825" max="13825" width="72" style="208" bestFit="1" customWidth="1"/>
    <col min="13826" max="13826" width="78.5703125" style="208" customWidth="1"/>
    <col min="13827" max="13827" width="10.85546875" style="208"/>
    <col min="13828" max="13828" width="31.140625" style="208" customWidth="1"/>
    <col min="13829" max="13829" width="70.140625" style="208" customWidth="1"/>
    <col min="13830" max="13830" width="17.42578125" style="208" customWidth="1"/>
    <col min="13831" max="13832" width="21.85546875" style="208" customWidth="1"/>
    <col min="13833" max="13833" width="19.42578125" style="208" customWidth="1"/>
    <col min="13834" max="13834" width="42" style="208" customWidth="1"/>
    <col min="13835" max="14080" width="10.85546875" style="208"/>
    <col min="14081" max="14081" width="72" style="208" bestFit="1" customWidth="1"/>
    <col min="14082" max="14082" width="78.5703125" style="208" customWidth="1"/>
    <col min="14083" max="14083" width="10.85546875" style="208"/>
    <col min="14084" max="14084" width="31.140625" style="208" customWidth="1"/>
    <col min="14085" max="14085" width="70.140625" style="208" customWidth="1"/>
    <col min="14086" max="14086" width="17.42578125" style="208" customWidth="1"/>
    <col min="14087" max="14088" width="21.85546875" style="208" customWidth="1"/>
    <col min="14089" max="14089" width="19.42578125" style="208" customWidth="1"/>
    <col min="14090" max="14090" width="42" style="208" customWidth="1"/>
    <col min="14091" max="14336" width="10.85546875" style="208"/>
    <col min="14337" max="14337" width="72" style="208" bestFit="1" customWidth="1"/>
    <col min="14338" max="14338" width="78.5703125" style="208" customWidth="1"/>
    <col min="14339" max="14339" width="10.85546875" style="208"/>
    <col min="14340" max="14340" width="31.140625" style="208" customWidth="1"/>
    <col min="14341" max="14341" width="70.140625" style="208" customWidth="1"/>
    <col min="14342" max="14342" width="17.42578125" style="208" customWidth="1"/>
    <col min="14343" max="14344" width="21.85546875" style="208" customWidth="1"/>
    <col min="14345" max="14345" width="19.42578125" style="208" customWidth="1"/>
    <col min="14346" max="14346" width="42" style="208" customWidth="1"/>
    <col min="14347" max="14592" width="10.85546875" style="208"/>
    <col min="14593" max="14593" width="72" style="208" bestFit="1" customWidth="1"/>
    <col min="14594" max="14594" width="78.5703125" style="208" customWidth="1"/>
    <col min="14595" max="14595" width="10.85546875" style="208"/>
    <col min="14596" max="14596" width="31.140625" style="208" customWidth="1"/>
    <col min="14597" max="14597" width="70.140625" style="208" customWidth="1"/>
    <col min="14598" max="14598" width="17.42578125" style="208" customWidth="1"/>
    <col min="14599" max="14600" width="21.85546875" style="208" customWidth="1"/>
    <col min="14601" max="14601" width="19.42578125" style="208" customWidth="1"/>
    <col min="14602" max="14602" width="42" style="208" customWidth="1"/>
    <col min="14603" max="14848" width="10.85546875" style="208"/>
    <col min="14849" max="14849" width="72" style="208" bestFit="1" customWidth="1"/>
    <col min="14850" max="14850" width="78.5703125" style="208" customWidth="1"/>
    <col min="14851" max="14851" width="10.85546875" style="208"/>
    <col min="14852" max="14852" width="31.140625" style="208" customWidth="1"/>
    <col min="14853" max="14853" width="70.140625" style="208" customWidth="1"/>
    <col min="14854" max="14854" width="17.42578125" style="208" customWidth="1"/>
    <col min="14855" max="14856" width="21.85546875" style="208" customWidth="1"/>
    <col min="14857" max="14857" width="19.42578125" style="208" customWidth="1"/>
    <col min="14858" max="14858" width="42" style="208" customWidth="1"/>
    <col min="14859" max="15104" width="10.85546875" style="208"/>
    <col min="15105" max="15105" width="72" style="208" bestFit="1" customWidth="1"/>
    <col min="15106" max="15106" width="78.5703125" style="208" customWidth="1"/>
    <col min="15107" max="15107" width="10.85546875" style="208"/>
    <col min="15108" max="15108" width="31.140625" style="208" customWidth="1"/>
    <col min="15109" max="15109" width="70.140625" style="208" customWidth="1"/>
    <col min="15110" max="15110" width="17.42578125" style="208" customWidth="1"/>
    <col min="15111" max="15112" width="21.85546875" style="208" customWidth="1"/>
    <col min="15113" max="15113" width="19.42578125" style="208" customWidth="1"/>
    <col min="15114" max="15114" width="42" style="208" customWidth="1"/>
    <col min="15115" max="15360" width="10.85546875" style="208"/>
    <col min="15361" max="15361" width="72" style="208" bestFit="1" customWidth="1"/>
    <col min="15362" max="15362" width="78.5703125" style="208" customWidth="1"/>
    <col min="15363" max="15363" width="10.85546875" style="208"/>
    <col min="15364" max="15364" width="31.140625" style="208" customWidth="1"/>
    <col min="15365" max="15365" width="70.140625" style="208" customWidth="1"/>
    <col min="15366" max="15366" width="17.42578125" style="208" customWidth="1"/>
    <col min="15367" max="15368" width="21.85546875" style="208" customWidth="1"/>
    <col min="15369" max="15369" width="19.42578125" style="208" customWidth="1"/>
    <col min="15370" max="15370" width="42" style="208" customWidth="1"/>
    <col min="15371" max="15616" width="10.85546875" style="208"/>
    <col min="15617" max="15617" width="72" style="208" bestFit="1" customWidth="1"/>
    <col min="15618" max="15618" width="78.5703125" style="208" customWidth="1"/>
    <col min="15619" max="15619" width="10.85546875" style="208"/>
    <col min="15620" max="15620" width="31.140625" style="208" customWidth="1"/>
    <col min="15621" max="15621" width="70.140625" style="208" customWidth="1"/>
    <col min="15622" max="15622" width="17.42578125" style="208" customWidth="1"/>
    <col min="15623" max="15624" width="21.85546875" style="208" customWidth="1"/>
    <col min="15625" max="15625" width="19.42578125" style="208" customWidth="1"/>
    <col min="15626" max="15626" width="42" style="208" customWidth="1"/>
    <col min="15627" max="15872" width="10.85546875" style="208"/>
    <col min="15873" max="15873" width="72" style="208" bestFit="1" customWidth="1"/>
    <col min="15874" max="15874" width="78.5703125" style="208" customWidth="1"/>
    <col min="15875" max="15875" width="10.85546875" style="208"/>
    <col min="15876" max="15876" width="31.140625" style="208" customWidth="1"/>
    <col min="15877" max="15877" width="70.140625" style="208" customWidth="1"/>
    <col min="15878" max="15878" width="17.42578125" style="208" customWidth="1"/>
    <col min="15879" max="15880" width="21.85546875" style="208" customWidth="1"/>
    <col min="15881" max="15881" width="19.42578125" style="208" customWidth="1"/>
    <col min="15882" max="15882" width="42" style="208" customWidth="1"/>
    <col min="15883" max="16128" width="10.85546875" style="208"/>
    <col min="16129" max="16129" width="72" style="208" bestFit="1" customWidth="1"/>
    <col min="16130" max="16130" width="78.5703125" style="208" customWidth="1"/>
    <col min="16131" max="16131" width="10.85546875" style="208"/>
    <col min="16132" max="16132" width="31.140625" style="208" customWidth="1"/>
    <col min="16133" max="16133" width="70.140625" style="208" customWidth="1"/>
    <col min="16134" max="16134" width="17.42578125" style="208" customWidth="1"/>
    <col min="16135" max="16136" width="21.85546875" style="208" customWidth="1"/>
    <col min="16137" max="16137" width="19.42578125" style="208" customWidth="1"/>
    <col min="16138" max="16138" width="42" style="208" customWidth="1"/>
    <col min="16139" max="16384" width="10.85546875" style="208"/>
  </cols>
  <sheetData>
    <row r="1" spans="1:2" ht="25.5" customHeight="1">
      <c r="A1" s="469" t="s">
        <v>0</v>
      </c>
      <c r="B1" s="470"/>
    </row>
    <row r="2" spans="1:2" ht="25.5" customHeight="1">
      <c r="A2" s="471" t="s">
        <v>1</v>
      </c>
      <c r="B2" s="472"/>
    </row>
    <row r="3" spans="1:2" ht="15">
      <c r="A3" s="216" t="s">
        <v>2</v>
      </c>
      <c r="B3" s="217" t="s">
        <v>3</v>
      </c>
    </row>
    <row r="4" spans="1:2" ht="40.5" customHeight="1">
      <c r="A4" s="302" t="s">
        <v>4</v>
      </c>
      <c r="B4" s="303" t="s">
        <v>5</v>
      </c>
    </row>
    <row r="5" spans="1:2" ht="28.5">
      <c r="A5" s="302" t="s">
        <v>6</v>
      </c>
      <c r="B5" s="209" t="s">
        <v>7</v>
      </c>
    </row>
    <row r="6" spans="1:2" ht="124.5" customHeight="1">
      <c r="A6" s="302" t="s">
        <v>8</v>
      </c>
      <c r="B6" s="209" t="s">
        <v>9</v>
      </c>
    </row>
    <row r="7" spans="1:2" ht="26.45" customHeight="1">
      <c r="A7" s="473" t="s">
        <v>10</v>
      </c>
      <c r="B7" s="474"/>
    </row>
    <row r="8" spans="1:2" ht="42.75">
      <c r="A8" s="302" t="s">
        <v>11</v>
      </c>
      <c r="B8" s="209" t="s">
        <v>12</v>
      </c>
    </row>
    <row r="9" spans="1:2" ht="28.5">
      <c r="A9" s="302" t="s">
        <v>13</v>
      </c>
      <c r="B9" s="209" t="s">
        <v>14</v>
      </c>
    </row>
    <row r="10" spans="1:2" ht="42.75">
      <c r="A10" s="302" t="s">
        <v>15</v>
      </c>
      <c r="B10" s="209" t="s">
        <v>16</v>
      </c>
    </row>
    <row r="11" spans="1:2" ht="40.5" customHeight="1">
      <c r="A11" s="302" t="s">
        <v>17</v>
      </c>
      <c r="B11" s="303" t="s">
        <v>18</v>
      </c>
    </row>
    <row r="12" spans="1:2" ht="38.25" customHeight="1">
      <c r="A12" s="302" t="s">
        <v>19</v>
      </c>
      <c r="B12" s="303" t="s">
        <v>20</v>
      </c>
    </row>
    <row r="13" spans="1:2" ht="42.75">
      <c r="A13" s="302" t="s">
        <v>21</v>
      </c>
      <c r="B13" s="304" t="s">
        <v>22</v>
      </c>
    </row>
    <row r="14" spans="1:2" ht="23.45" customHeight="1">
      <c r="A14" s="305" t="s">
        <v>23</v>
      </c>
      <c r="B14" s="306"/>
    </row>
    <row r="15" spans="1:2" ht="42.75">
      <c r="A15" s="302" t="s">
        <v>24</v>
      </c>
      <c r="B15" s="212" t="s">
        <v>25</v>
      </c>
    </row>
    <row r="16" spans="1:2" ht="42.75">
      <c r="A16" s="302" t="s">
        <v>26</v>
      </c>
      <c r="B16" s="212" t="s">
        <v>27</v>
      </c>
    </row>
    <row r="17" spans="1:3" ht="42.75">
      <c r="A17" s="302" t="s">
        <v>28</v>
      </c>
      <c r="B17" s="212" t="s">
        <v>29</v>
      </c>
    </row>
    <row r="18" spans="1:3" ht="8.25" customHeight="1">
      <c r="A18" s="305"/>
      <c r="B18" s="307"/>
    </row>
    <row r="19" spans="1:3" ht="28.5">
      <c r="A19" s="302" t="s">
        <v>30</v>
      </c>
      <c r="B19" s="212" t="s">
        <v>31</v>
      </c>
    </row>
    <row r="20" spans="1:3" ht="28.5">
      <c r="A20" s="302" t="s">
        <v>32</v>
      </c>
      <c r="B20" s="212" t="s">
        <v>33</v>
      </c>
    </row>
    <row r="21" spans="1:3" ht="42.75">
      <c r="A21" s="302" t="s">
        <v>34</v>
      </c>
      <c r="B21" s="212" t="s">
        <v>35</v>
      </c>
    </row>
    <row r="22" spans="1:3" ht="20.25" customHeight="1">
      <c r="A22" s="477" t="s">
        <v>36</v>
      </c>
      <c r="B22" s="478"/>
    </row>
    <row r="23" spans="1:3" ht="42.75">
      <c r="A23" s="302" t="s">
        <v>37</v>
      </c>
      <c r="B23" s="212" t="s">
        <v>38</v>
      </c>
    </row>
    <row r="24" spans="1:3" ht="54" customHeight="1">
      <c r="A24" s="302" t="s">
        <v>39</v>
      </c>
      <c r="B24" s="212" t="s">
        <v>40</v>
      </c>
    </row>
    <row r="25" spans="1:3" ht="144" customHeight="1">
      <c r="A25" s="302" t="s">
        <v>41</v>
      </c>
      <c r="B25" s="212" t="s">
        <v>42</v>
      </c>
    </row>
    <row r="26" spans="1:3" ht="57">
      <c r="A26" s="302" t="s">
        <v>43</v>
      </c>
      <c r="B26" s="212" t="s">
        <v>44</v>
      </c>
    </row>
    <row r="27" spans="1:3" ht="57">
      <c r="A27" s="302" t="s">
        <v>45</v>
      </c>
      <c r="B27" s="212" t="s">
        <v>46</v>
      </c>
    </row>
    <row r="28" spans="1:3" ht="28.5">
      <c r="A28" s="302" t="s">
        <v>47</v>
      </c>
      <c r="B28" s="212" t="s">
        <v>48</v>
      </c>
    </row>
    <row r="29" spans="1:3" ht="57">
      <c r="A29" s="302" t="s">
        <v>49</v>
      </c>
      <c r="B29" s="212" t="s">
        <v>50</v>
      </c>
      <c r="C29" s="210"/>
    </row>
    <row r="30" spans="1:3" ht="90" customHeight="1">
      <c r="A30" s="308" t="s">
        <v>51</v>
      </c>
      <c r="B30" s="212" t="s">
        <v>52</v>
      </c>
    </row>
    <row r="31" spans="1:3" ht="81.599999999999994" customHeight="1">
      <c r="A31" s="308" t="s">
        <v>53</v>
      </c>
      <c r="B31" s="212" t="s">
        <v>54</v>
      </c>
    </row>
    <row r="32" spans="1:3" ht="54" customHeight="1">
      <c r="A32" s="308" t="s">
        <v>55</v>
      </c>
      <c r="B32" s="212" t="s">
        <v>56</v>
      </c>
    </row>
    <row r="33" spans="1:3" ht="28.5" customHeight="1">
      <c r="A33" s="479" t="s">
        <v>57</v>
      </c>
      <c r="B33" s="480"/>
    </row>
    <row r="34" spans="1:3" ht="71.25">
      <c r="A34" s="308" t="s">
        <v>58</v>
      </c>
      <c r="B34" s="212" t="s">
        <v>59</v>
      </c>
    </row>
    <row r="35" spans="1:3" ht="57">
      <c r="A35" s="308" t="s">
        <v>60</v>
      </c>
      <c r="B35" s="212" t="s">
        <v>61</v>
      </c>
    </row>
    <row r="36" spans="1:3" ht="36" customHeight="1">
      <c r="A36" s="308" t="s">
        <v>62</v>
      </c>
      <c r="B36" s="212" t="s">
        <v>63</v>
      </c>
      <c r="C36" s="211"/>
    </row>
    <row r="37" spans="1:3" ht="28.5">
      <c r="A37" s="308" t="s">
        <v>64</v>
      </c>
      <c r="B37" s="212" t="s">
        <v>65</v>
      </c>
    </row>
    <row r="38" spans="1:3" ht="71.25">
      <c r="A38" s="308" t="s">
        <v>66</v>
      </c>
      <c r="B38" s="212" t="s">
        <v>67</v>
      </c>
    </row>
    <row r="39" spans="1:3" ht="28.5">
      <c r="A39" s="302" t="s">
        <v>68</v>
      </c>
      <c r="B39" s="212" t="s">
        <v>69</v>
      </c>
    </row>
    <row r="40" spans="1:3" ht="25.5" customHeight="1">
      <c r="A40" s="473" t="s">
        <v>70</v>
      </c>
      <c r="B40" s="474"/>
    </row>
    <row r="41" spans="1:3" ht="24" customHeight="1">
      <c r="A41" s="305" t="s">
        <v>2</v>
      </c>
      <c r="B41" s="309" t="s">
        <v>3</v>
      </c>
    </row>
    <row r="42" spans="1:3" ht="28.5">
      <c r="A42" s="302" t="s">
        <v>21</v>
      </c>
      <c r="B42" s="213" t="s">
        <v>71</v>
      </c>
    </row>
    <row r="43" spans="1:3" ht="42.75">
      <c r="A43" s="302" t="s">
        <v>72</v>
      </c>
      <c r="B43" s="213" t="s">
        <v>73</v>
      </c>
    </row>
    <row r="44" spans="1:3" ht="42.75">
      <c r="A44" s="302" t="s">
        <v>74</v>
      </c>
      <c r="B44" s="213" t="s">
        <v>75</v>
      </c>
    </row>
    <row r="45" spans="1:3" ht="42.75">
      <c r="A45" s="302" t="s">
        <v>76</v>
      </c>
      <c r="B45" s="213" t="s">
        <v>77</v>
      </c>
    </row>
    <row r="46" spans="1:3" ht="42.75">
      <c r="A46" s="302" t="s">
        <v>78</v>
      </c>
      <c r="B46" s="213" t="s">
        <v>79</v>
      </c>
    </row>
    <row r="47" spans="1:3" ht="28.5">
      <c r="A47" s="302" t="s">
        <v>80</v>
      </c>
      <c r="B47" s="213" t="s">
        <v>81</v>
      </c>
    </row>
    <row r="48" spans="1:3" ht="152.25" customHeight="1">
      <c r="A48" s="302" t="s">
        <v>82</v>
      </c>
      <c r="B48" s="213" t="s">
        <v>83</v>
      </c>
    </row>
    <row r="49" spans="1:2" ht="22.9" customHeight="1">
      <c r="A49" s="477" t="s">
        <v>84</v>
      </c>
      <c r="B49" s="478"/>
    </row>
    <row r="50" spans="1:2" ht="71.25">
      <c r="A50" s="302" t="s">
        <v>85</v>
      </c>
      <c r="B50" s="212" t="s">
        <v>86</v>
      </c>
    </row>
    <row r="51" spans="1:2" ht="28.5">
      <c r="A51" s="302" t="s">
        <v>87</v>
      </c>
      <c r="B51" s="212" t="s">
        <v>88</v>
      </c>
    </row>
    <row r="52" spans="1:2" ht="57">
      <c r="A52" s="302" t="s">
        <v>89</v>
      </c>
      <c r="B52" s="212" t="s">
        <v>90</v>
      </c>
    </row>
    <row r="53" spans="1:2" ht="99.75">
      <c r="A53" s="302" t="s">
        <v>91</v>
      </c>
      <c r="B53" s="212" t="s">
        <v>92</v>
      </c>
    </row>
    <row r="54" spans="1:2" ht="85.5">
      <c r="A54" s="302" t="s">
        <v>93</v>
      </c>
      <c r="B54" s="212" t="s">
        <v>54</v>
      </c>
    </row>
    <row r="55" spans="1:2" ht="71.25">
      <c r="A55" s="302" t="s">
        <v>94</v>
      </c>
      <c r="B55" s="212" t="s">
        <v>95</v>
      </c>
    </row>
    <row r="56" spans="1:2" ht="28.5">
      <c r="A56" s="302" t="s">
        <v>96</v>
      </c>
      <c r="B56" s="212" t="s">
        <v>97</v>
      </c>
    </row>
    <row r="57" spans="1:2" ht="24" customHeight="1">
      <c r="A57" s="481" t="s">
        <v>98</v>
      </c>
      <c r="B57" s="482"/>
    </row>
    <row r="58" spans="1:2" ht="23.45" customHeight="1">
      <c r="A58" s="477" t="s">
        <v>99</v>
      </c>
      <c r="B58" s="478"/>
    </row>
    <row r="59" spans="1:2" ht="28.5">
      <c r="A59" s="302" t="s">
        <v>100</v>
      </c>
      <c r="B59" s="213" t="s">
        <v>101</v>
      </c>
    </row>
    <row r="60" spans="1:2" ht="28.5">
      <c r="A60" s="302" t="s">
        <v>102</v>
      </c>
      <c r="B60" s="213" t="s">
        <v>103</v>
      </c>
    </row>
    <row r="61" spans="1:2" ht="42.75">
      <c r="A61" s="302" t="s">
        <v>13</v>
      </c>
      <c r="B61" s="213" t="s">
        <v>104</v>
      </c>
    </row>
    <row r="62" spans="1:2" ht="57">
      <c r="A62" s="302" t="s">
        <v>26</v>
      </c>
      <c r="B62" s="212" t="s">
        <v>105</v>
      </c>
    </row>
    <row r="63" spans="1:2" ht="57">
      <c r="A63" s="302" t="s">
        <v>28</v>
      </c>
      <c r="B63" s="212" t="s">
        <v>106</v>
      </c>
    </row>
    <row r="64" spans="1:2" ht="42.75">
      <c r="A64" s="302" t="s">
        <v>107</v>
      </c>
      <c r="B64" s="213" t="s">
        <v>108</v>
      </c>
    </row>
    <row r="65" spans="1:2" ht="25.5" customHeight="1">
      <c r="A65" s="473" t="s">
        <v>109</v>
      </c>
      <c r="B65" s="474"/>
    </row>
    <row r="66" spans="1:2" ht="22.9" customHeight="1">
      <c r="A66" s="475" t="s">
        <v>110</v>
      </c>
      <c r="B66" s="476"/>
    </row>
    <row r="67" spans="1:2" ht="94.15" customHeight="1">
      <c r="A67" s="485" t="s">
        <v>111</v>
      </c>
      <c r="B67" s="486"/>
    </row>
    <row r="68" spans="1:2" ht="39.75" customHeight="1">
      <c r="A68" s="302" t="s">
        <v>112</v>
      </c>
      <c r="B68" s="310" t="s">
        <v>113</v>
      </c>
    </row>
    <row r="69" spans="1:2" ht="42.75">
      <c r="A69" s="302" t="s">
        <v>114</v>
      </c>
      <c r="B69" s="311" t="s">
        <v>115</v>
      </c>
    </row>
    <row r="70" spans="1:2" ht="37.5" customHeight="1">
      <c r="A70" s="308" t="s">
        <v>116</v>
      </c>
      <c r="B70" s="311" t="s">
        <v>117</v>
      </c>
    </row>
    <row r="71" spans="1:2" ht="37.5" customHeight="1">
      <c r="A71" s="302" t="s">
        <v>118</v>
      </c>
      <c r="B71" s="311" t="s">
        <v>119</v>
      </c>
    </row>
    <row r="72" spans="1:2" ht="37.5" customHeight="1">
      <c r="A72" s="308" t="s">
        <v>120</v>
      </c>
      <c r="B72" s="311" t="s">
        <v>121</v>
      </c>
    </row>
    <row r="73" spans="1:2" ht="25.5" customHeight="1">
      <c r="A73" s="473" t="s">
        <v>122</v>
      </c>
      <c r="B73" s="474"/>
    </row>
    <row r="74" spans="1:2" ht="28.5">
      <c r="A74" s="302" t="s">
        <v>123</v>
      </c>
      <c r="B74" s="213" t="s">
        <v>124</v>
      </c>
    </row>
    <row r="75" spans="1:2" ht="28.5">
      <c r="A75" s="302" t="s">
        <v>125</v>
      </c>
      <c r="B75" s="213" t="s">
        <v>126</v>
      </c>
    </row>
    <row r="76" spans="1:2" ht="28.5">
      <c r="A76" s="302" t="s">
        <v>127</v>
      </c>
      <c r="B76" s="213" t="s">
        <v>128</v>
      </c>
    </row>
    <row r="77" spans="1:2" ht="28.5">
      <c r="A77" s="302" t="s">
        <v>129</v>
      </c>
      <c r="B77" s="213" t="s">
        <v>130</v>
      </c>
    </row>
    <row r="78" spans="1:2" ht="28.5">
      <c r="A78" s="302" t="s">
        <v>131</v>
      </c>
      <c r="B78" s="213" t="s">
        <v>132</v>
      </c>
    </row>
    <row r="79" spans="1:2" ht="42.75">
      <c r="A79" s="302" t="s">
        <v>133</v>
      </c>
      <c r="B79" s="213" t="s">
        <v>134</v>
      </c>
    </row>
    <row r="80" spans="1:2" ht="28.5">
      <c r="A80" s="302" t="s">
        <v>135</v>
      </c>
      <c r="B80" s="213" t="s">
        <v>136</v>
      </c>
    </row>
    <row r="81" spans="1:2" ht="15">
      <c r="A81" s="302" t="s">
        <v>137</v>
      </c>
      <c r="B81" s="213" t="s">
        <v>138</v>
      </c>
    </row>
    <row r="82" spans="1:2" ht="42.75">
      <c r="A82" s="312" t="s">
        <v>139</v>
      </c>
      <c r="B82" s="213" t="s">
        <v>140</v>
      </c>
    </row>
    <row r="83" spans="1:2" ht="42.75">
      <c r="A83" s="308" t="s">
        <v>141</v>
      </c>
      <c r="B83" s="213" t="s">
        <v>142</v>
      </c>
    </row>
    <row r="84" spans="1:2" ht="42.75">
      <c r="A84" s="302" t="s">
        <v>143</v>
      </c>
      <c r="B84" s="213" t="s">
        <v>144</v>
      </c>
    </row>
    <row r="85" spans="1:2" ht="28.5">
      <c r="A85" s="302" t="s">
        <v>45</v>
      </c>
      <c r="B85" s="213" t="s">
        <v>145</v>
      </c>
    </row>
    <row r="86" spans="1:2" ht="28.5">
      <c r="A86" s="302" t="s">
        <v>146</v>
      </c>
      <c r="B86" s="213" t="s">
        <v>147</v>
      </c>
    </row>
    <row r="87" spans="1:2" ht="42.75">
      <c r="A87" s="302" t="s">
        <v>148</v>
      </c>
      <c r="B87" s="213" t="s">
        <v>149</v>
      </c>
    </row>
    <row r="88" spans="1:2" ht="18.600000000000001" customHeight="1">
      <c r="A88" s="473" t="s">
        <v>150</v>
      </c>
      <c r="B88" s="474"/>
    </row>
    <row r="89" spans="1:2" ht="28.5">
      <c r="A89" s="313" t="s">
        <v>151</v>
      </c>
      <c r="B89" s="314" t="s">
        <v>152</v>
      </c>
    </row>
    <row r="90" spans="1:2" ht="15">
      <c r="A90" s="313" t="s">
        <v>153</v>
      </c>
      <c r="B90" s="314" t="s">
        <v>154</v>
      </c>
    </row>
    <row r="91" spans="1:2" ht="15">
      <c r="A91" s="313" t="s">
        <v>155</v>
      </c>
      <c r="B91" s="314" t="s">
        <v>156</v>
      </c>
    </row>
    <row r="92" spans="1:2" ht="15">
      <c r="A92" s="313" t="s">
        <v>157</v>
      </c>
      <c r="B92" s="314" t="s">
        <v>158</v>
      </c>
    </row>
    <row r="93" spans="1:2" ht="15">
      <c r="A93" s="483" t="s">
        <v>159</v>
      </c>
      <c r="B93" s="484"/>
    </row>
  </sheetData>
  <mergeCells count="15">
    <mergeCell ref="A93:B93"/>
    <mergeCell ref="A58:B58"/>
    <mergeCell ref="A73:B73"/>
    <mergeCell ref="A67:B67"/>
    <mergeCell ref="A88:B88"/>
    <mergeCell ref="A1:B1"/>
    <mergeCell ref="A2:B2"/>
    <mergeCell ref="A40:B40"/>
    <mergeCell ref="A65:B65"/>
    <mergeCell ref="A66:B66"/>
    <mergeCell ref="A7:B7"/>
    <mergeCell ref="A22:B22"/>
    <mergeCell ref="A33:B33"/>
    <mergeCell ref="A57:B57"/>
    <mergeCell ref="A49:B49"/>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tint="0.59999389629810485"/>
    <pageSetUpPr fitToPage="1"/>
  </sheetPr>
  <dimension ref="A1:W126"/>
  <sheetViews>
    <sheetView showGridLines="0" view="pageBreakPreview" topLeftCell="A18" zoomScale="80" zoomScaleNormal="20" zoomScaleSheetLayoutView="80" workbookViewId="0">
      <selection activeCell="D26" sqref="D26"/>
    </sheetView>
  </sheetViews>
  <sheetFormatPr defaultColWidth="10.85546875" defaultRowHeight="14.25"/>
  <cols>
    <col min="1" max="1" width="49.7109375" style="1" customWidth="1"/>
    <col min="2" max="5" width="35.7109375" style="1" customWidth="1"/>
    <col min="6" max="6" width="43" style="1" customWidth="1"/>
    <col min="7" max="7" width="41.140625" style="1" customWidth="1"/>
    <col min="8" max="8" width="35.7109375" style="1" customWidth="1"/>
    <col min="9" max="9" width="76.7109375" style="1" customWidth="1"/>
    <col min="10" max="13" width="35.7109375" style="1" customWidth="1"/>
    <col min="14" max="14" width="31" style="1" customWidth="1"/>
    <col min="15" max="15" width="18.140625" style="1" customWidth="1"/>
    <col min="16" max="16" width="8.42578125" style="1" customWidth="1"/>
    <col min="17" max="17" width="18.42578125" style="1" bestFit="1" customWidth="1"/>
    <col min="18" max="18" width="5.7109375" style="1" customWidth="1"/>
    <col min="19" max="19" width="18.42578125" style="1" bestFit="1" customWidth="1"/>
    <col min="20" max="20" width="4.7109375" style="1" customWidth="1"/>
    <col min="21" max="21" width="23" style="1" bestFit="1" customWidth="1"/>
    <col min="22" max="22" width="10.85546875" style="1"/>
    <col min="23" max="23" width="18.42578125" style="1" bestFit="1" customWidth="1"/>
    <col min="24" max="24" width="16.140625" style="1" customWidth="1"/>
    <col min="25" max="16384" width="10.85546875" style="1"/>
  </cols>
  <sheetData>
    <row r="1" spans="1:15" s="76" customFormat="1" ht="22.15" customHeight="1" thickBot="1">
      <c r="A1" s="534"/>
      <c r="B1" s="414" t="s">
        <v>160</v>
      </c>
      <c r="C1" s="415"/>
      <c r="D1" s="415"/>
      <c r="E1" s="415"/>
      <c r="F1" s="415"/>
      <c r="G1" s="415"/>
      <c r="H1" s="415"/>
      <c r="I1" s="415"/>
      <c r="J1" s="415"/>
      <c r="K1" s="415"/>
      <c r="L1" s="416"/>
      <c r="M1" s="389" t="s">
        <v>161</v>
      </c>
      <c r="N1" s="390"/>
      <c r="O1" s="391"/>
    </row>
    <row r="2" spans="1:15" s="76" customFormat="1" ht="18" customHeight="1" thickBot="1">
      <c r="A2" s="535"/>
      <c r="B2" s="417" t="s">
        <v>162</v>
      </c>
      <c r="C2" s="418"/>
      <c r="D2" s="418"/>
      <c r="E2" s="418"/>
      <c r="F2" s="418"/>
      <c r="G2" s="418"/>
      <c r="H2" s="418"/>
      <c r="I2" s="418"/>
      <c r="J2" s="418"/>
      <c r="K2" s="418"/>
      <c r="L2" s="419"/>
      <c r="M2" s="389" t="s">
        <v>163</v>
      </c>
      <c r="N2" s="390"/>
      <c r="O2" s="391"/>
    </row>
    <row r="3" spans="1:15" s="76" customFormat="1" ht="19.899999999999999" customHeight="1" thickBot="1">
      <c r="A3" s="535"/>
      <c r="B3" s="417" t="s">
        <v>0</v>
      </c>
      <c r="C3" s="418"/>
      <c r="D3" s="418"/>
      <c r="E3" s="418"/>
      <c r="F3" s="418"/>
      <c r="G3" s="418"/>
      <c r="H3" s="418"/>
      <c r="I3" s="418"/>
      <c r="J3" s="418"/>
      <c r="K3" s="418"/>
      <c r="L3" s="419"/>
      <c r="M3" s="389" t="s">
        <v>164</v>
      </c>
      <c r="N3" s="390"/>
      <c r="O3" s="391"/>
    </row>
    <row r="4" spans="1:15" s="76" customFormat="1" ht="21.75" customHeight="1" thickBot="1">
      <c r="A4" s="536"/>
      <c r="B4" s="425" t="s">
        <v>165</v>
      </c>
      <c r="C4" s="426"/>
      <c r="D4" s="426"/>
      <c r="E4" s="426"/>
      <c r="F4" s="426"/>
      <c r="G4" s="426"/>
      <c r="H4" s="426"/>
      <c r="I4" s="426"/>
      <c r="J4" s="426"/>
      <c r="K4" s="426"/>
      <c r="L4" s="427"/>
      <c r="M4" s="389" t="s">
        <v>166</v>
      </c>
      <c r="N4" s="390"/>
      <c r="O4" s="391"/>
    </row>
    <row r="5" spans="1:15" s="76" customFormat="1" ht="16.149999999999999" customHeight="1" thickBot="1">
      <c r="A5" s="77"/>
      <c r="B5" s="78"/>
      <c r="C5" s="78"/>
      <c r="D5" s="78"/>
      <c r="E5" s="78"/>
      <c r="F5" s="78"/>
      <c r="G5" s="78"/>
      <c r="H5" s="78"/>
      <c r="I5" s="78"/>
      <c r="J5" s="78"/>
      <c r="K5" s="78"/>
      <c r="L5" s="78"/>
      <c r="M5" s="79"/>
      <c r="N5" s="79"/>
      <c r="O5" s="79"/>
    </row>
    <row r="6" spans="1:15" ht="40.35" customHeight="1" thickBot="1">
      <c r="A6" s="48" t="s">
        <v>167</v>
      </c>
      <c r="B6" s="543" t="s">
        <v>168</v>
      </c>
      <c r="C6" s="544"/>
      <c r="D6" s="544"/>
      <c r="E6" s="544"/>
      <c r="F6" s="544"/>
      <c r="G6" s="544"/>
      <c r="H6" s="544"/>
      <c r="I6" s="544"/>
      <c r="J6" s="544"/>
      <c r="K6" s="545"/>
      <c r="L6" s="150" t="s">
        <v>169</v>
      </c>
      <c r="M6" s="546">
        <v>2024110010299</v>
      </c>
      <c r="N6" s="547"/>
      <c r="O6" s="548"/>
    </row>
    <row r="7" spans="1:15" s="76" customFormat="1" ht="18" customHeight="1" thickBot="1">
      <c r="A7" s="77"/>
      <c r="B7" s="78"/>
      <c r="C7" s="78"/>
      <c r="D7" s="78"/>
      <c r="E7" s="78"/>
      <c r="F7" s="78"/>
      <c r="G7" s="78"/>
      <c r="H7" s="78"/>
      <c r="I7" s="78"/>
      <c r="J7" s="78"/>
      <c r="K7" s="78"/>
      <c r="L7" s="78"/>
      <c r="M7" s="79"/>
      <c r="N7" s="79"/>
      <c r="O7" s="79"/>
    </row>
    <row r="8" spans="1:15" s="76" customFormat="1" ht="21.75" customHeight="1" thickBot="1">
      <c r="A8" s="412" t="s">
        <v>6</v>
      </c>
      <c r="B8" s="150" t="s">
        <v>170</v>
      </c>
      <c r="C8" s="119"/>
      <c r="D8" s="150" t="s">
        <v>171</v>
      </c>
      <c r="E8" s="119"/>
      <c r="F8" s="150" t="s">
        <v>172</v>
      </c>
      <c r="G8" s="119" t="s">
        <v>173</v>
      </c>
      <c r="H8" s="150" t="s">
        <v>174</v>
      </c>
      <c r="I8" s="121"/>
      <c r="J8" s="511" t="s">
        <v>8</v>
      </c>
      <c r="K8" s="413"/>
      <c r="L8" s="149" t="s">
        <v>175</v>
      </c>
      <c r="M8" s="420"/>
      <c r="N8" s="420"/>
      <c r="O8" s="420"/>
    </row>
    <row r="9" spans="1:15" s="76" customFormat="1" ht="21.75" customHeight="1" thickBot="1">
      <c r="A9" s="412"/>
      <c r="B9" s="151" t="s">
        <v>176</v>
      </c>
      <c r="C9" s="122"/>
      <c r="D9" s="150" t="s">
        <v>177</v>
      </c>
      <c r="E9" s="122"/>
      <c r="F9" s="150" t="s">
        <v>178</v>
      </c>
      <c r="G9" s="122"/>
      <c r="H9" s="150" t="s">
        <v>179</v>
      </c>
      <c r="I9" s="121"/>
      <c r="J9" s="511"/>
      <c r="K9" s="413"/>
      <c r="L9" s="149" t="s">
        <v>180</v>
      </c>
      <c r="M9" s="420"/>
      <c r="N9" s="420"/>
      <c r="O9" s="420"/>
    </row>
    <row r="10" spans="1:15" s="76" customFormat="1" ht="21.75" customHeight="1" thickBot="1">
      <c r="A10" s="412"/>
      <c r="B10" s="150" t="s">
        <v>181</v>
      </c>
      <c r="C10" s="122"/>
      <c r="D10" s="150" t="s">
        <v>182</v>
      </c>
      <c r="E10" s="122"/>
      <c r="F10" s="150" t="s">
        <v>183</v>
      </c>
      <c r="G10" s="122"/>
      <c r="H10" s="150" t="s">
        <v>184</v>
      </c>
      <c r="I10" s="121"/>
      <c r="J10" s="511"/>
      <c r="K10" s="413"/>
      <c r="L10" s="149" t="s">
        <v>185</v>
      </c>
      <c r="M10" s="420" t="s">
        <v>173</v>
      </c>
      <c r="N10" s="420"/>
      <c r="O10" s="420"/>
    </row>
    <row r="11" spans="1:15" ht="15" customHeight="1" thickBot="1">
      <c r="A11" s="6"/>
      <c r="B11" s="7"/>
      <c r="C11" s="7"/>
      <c r="D11" s="9"/>
      <c r="E11" s="8"/>
      <c r="F11" s="8"/>
      <c r="G11" s="203"/>
      <c r="H11" s="203"/>
      <c r="I11" s="10"/>
      <c r="J11" s="10"/>
      <c r="K11" s="7"/>
      <c r="L11" s="7"/>
      <c r="M11" s="7"/>
      <c r="N11" s="7"/>
      <c r="O11" s="7"/>
    </row>
    <row r="12" spans="1:15" ht="15" customHeight="1">
      <c r="A12" s="540" t="s">
        <v>186</v>
      </c>
      <c r="B12" s="523" t="s">
        <v>187</v>
      </c>
      <c r="C12" s="524"/>
      <c r="D12" s="524"/>
      <c r="E12" s="524"/>
      <c r="F12" s="524"/>
      <c r="G12" s="524"/>
      <c r="H12" s="524"/>
      <c r="I12" s="524"/>
      <c r="J12" s="524"/>
      <c r="K12" s="524"/>
      <c r="L12" s="524"/>
      <c r="M12" s="524"/>
      <c r="N12" s="524"/>
      <c r="O12" s="525"/>
    </row>
    <row r="13" spans="1:15" ht="15" customHeight="1">
      <c r="A13" s="541"/>
      <c r="B13" s="526"/>
      <c r="C13" s="527"/>
      <c r="D13" s="527"/>
      <c r="E13" s="527"/>
      <c r="F13" s="527"/>
      <c r="G13" s="527"/>
      <c r="H13" s="527"/>
      <c r="I13" s="527"/>
      <c r="J13" s="527"/>
      <c r="K13" s="527"/>
      <c r="L13" s="527"/>
      <c r="M13" s="527"/>
      <c r="N13" s="527"/>
      <c r="O13" s="528"/>
    </row>
    <row r="14" spans="1:15" ht="15" customHeight="1" thickBot="1">
      <c r="A14" s="542"/>
      <c r="B14" s="529"/>
      <c r="C14" s="530"/>
      <c r="D14" s="530"/>
      <c r="E14" s="530"/>
      <c r="F14" s="530"/>
      <c r="G14" s="530"/>
      <c r="H14" s="530"/>
      <c r="I14" s="530"/>
      <c r="J14" s="530"/>
      <c r="K14" s="530"/>
      <c r="L14" s="530"/>
      <c r="M14" s="530"/>
      <c r="N14" s="530"/>
      <c r="O14" s="531"/>
    </row>
    <row r="15" spans="1:15" ht="9" customHeight="1" thickBot="1">
      <c r="A15" s="14"/>
      <c r="B15" s="75"/>
      <c r="C15" s="15"/>
      <c r="D15" s="15"/>
      <c r="E15" s="15"/>
      <c r="F15" s="15"/>
      <c r="G15" s="16"/>
      <c r="H15" s="16"/>
      <c r="I15" s="16"/>
      <c r="J15" s="16"/>
      <c r="K15" s="16"/>
      <c r="L15" s="17"/>
      <c r="M15" s="17"/>
      <c r="N15" s="17"/>
      <c r="O15" s="17"/>
    </row>
    <row r="16" spans="1:15" s="18" customFormat="1" ht="37.5" customHeight="1" thickBot="1">
      <c r="A16" s="48" t="s">
        <v>13</v>
      </c>
      <c r="B16" s="532" t="s">
        <v>188</v>
      </c>
      <c r="C16" s="532"/>
      <c r="D16" s="532"/>
      <c r="E16" s="532"/>
      <c r="F16" s="532"/>
      <c r="G16" s="412" t="s">
        <v>15</v>
      </c>
      <c r="H16" s="412"/>
      <c r="I16" s="533" t="s">
        <v>189</v>
      </c>
      <c r="J16" s="533"/>
      <c r="K16" s="533"/>
      <c r="L16" s="533"/>
      <c r="M16" s="533"/>
      <c r="N16" s="533"/>
      <c r="O16" s="533"/>
    </row>
    <row r="17" spans="1:23" ht="9" customHeight="1">
      <c r="A17" s="14"/>
      <c r="B17" s="16"/>
      <c r="C17" s="15"/>
      <c r="D17" s="15"/>
      <c r="E17" s="15"/>
      <c r="F17" s="15"/>
      <c r="G17" s="16"/>
      <c r="H17" s="16"/>
      <c r="I17" s="16"/>
      <c r="J17" s="16"/>
      <c r="K17" s="16"/>
      <c r="L17" s="17"/>
      <c r="M17" s="17"/>
      <c r="N17" s="17"/>
      <c r="O17" s="17"/>
    </row>
    <row r="18" spans="1:23" ht="56.25" customHeight="1">
      <c r="A18" s="300" t="s">
        <v>17</v>
      </c>
      <c r="B18" s="538" t="s">
        <v>190</v>
      </c>
      <c r="C18" s="538"/>
      <c r="D18" s="538"/>
      <c r="E18" s="538"/>
      <c r="F18" s="301" t="s">
        <v>19</v>
      </c>
      <c r="G18" s="537" t="s">
        <v>191</v>
      </c>
      <c r="H18" s="537"/>
      <c r="I18" s="537"/>
      <c r="J18" s="48" t="s">
        <v>21</v>
      </c>
      <c r="K18" s="532" t="s">
        <v>192</v>
      </c>
      <c r="L18" s="532"/>
      <c r="M18" s="532"/>
      <c r="N18" s="532"/>
      <c r="O18" s="532"/>
    </row>
    <row r="19" spans="1:23" ht="9" customHeight="1">
      <c r="A19" s="5"/>
      <c r="B19" s="2"/>
      <c r="C19" s="539"/>
      <c r="D19" s="539"/>
      <c r="E19" s="539"/>
      <c r="F19" s="539"/>
      <c r="G19" s="539"/>
      <c r="H19" s="539"/>
      <c r="I19" s="539"/>
      <c r="J19" s="539"/>
      <c r="K19" s="539"/>
      <c r="L19" s="539"/>
      <c r="M19" s="539"/>
      <c r="N19" s="539"/>
      <c r="O19" s="539"/>
    </row>
    <row r="20" spans="1:23" ht="16.5" customHeight="1" thickBot="1">
      <c r="A20" s="73"/>
      <c r="B20" s="74"/>
      <c r="C20" s="74"/>
      <c r="D20" s="74"/>
      <c r="E20" s="74"/>
      <c r="F20" s="74"/>
      <c r="G20" s="74"/>
      <c r="H20" s="74"/>
      <c r="I20" s="74"/>
      <c r="J20" s="74"/>
      <c r="K20" s="74"/>
      <c r="L20" s="74"/>
      <c r="M20" s="74"/>
      <c r="N20" s="74"/>
      <c r="O20" s="74"/>
    </row>
    <row r="21" spans="1:23" ht="32.1" customHeight="1" thickBot="1">
      <c r="A21" s="509" t="s">
        <v>23</v>
      </c>
      <c r="B21" s="510"/>
      <c r="C21" s="510"/>
      <c r="D21" s="510"/>
      <c r="E21" s="510"/>
      <c r="F21" s="510"/>
      <c r="G21" s="510"/>
      <c r="H21" s="510"/>
      <c r="I21" s="510"/>
      <c r="J21" s="510"/>
      <c r="K21" s="510"/>
      <c r="L21" s="510"/>
      <c r="M21" s="510"/>
      <c r="N21" s="510"/>
      <c r="O21" s="511"/>
    </row>
    <row r="22" spans="1:23" ht="32.1" customHeight="1" thickBot="1">
      <c r="A22" s="509" t="s">
        <v>193</v>
      </c>
      <c r="B22" s="510"/>
      <c r="C22" s="510"/>
      <c r="D22" s="510"/>
      <c r="E22" s="510"/>
      <c r="F22" s="510"/>
      <c r="G22" s="510"/>
      <c r="H22" s="510"/>
      <c r="I22" s="510"/>
      <c r="J22" s="510"/>
      <c r="K22" s="510"/>
      <c r="L22" s="510"/>
      <c r="M22" s="510"/>
      <c r="N22" s="510"/>
      <c r="O22" s="511"/>
    </row>
    <row r="23" spans="1:23" ht="32.1" customHeight="1" thickBot="1">
      <c r="A23" s="26"/>
      <c r="B23" s="19" t="s">
        <v>170</v>
      </c>
      <c r="C23" s="19" t="s">
        <v>171</v>
      </c>
      <c r="D23" s="19" t="s">
        <v>172</v>
      </c>
      <c r="E23" s="19" t="s">
        <v>174</v>
      </c>
      <c r="F23" s="19" t="s">
        <v>176</v>
      </c>
      <c r="G23" s="19" t="s">
        <v>177</v>
      </c>
      <c r="H23" s="19" t="s">
        <v>178</v>
      </c>
      <c r="I23" s="19" t="s">
        <v>179</v>
      </c>
      <c r="J23" s="19" t="s">
        <v>181</v>
      </c>
      <c r="K23" s="19" t="s">
        <v>182</v>
      </c>
      <c r="L23" s="19" t="s">
        <v>183</v>
      </c>
      <c r="M23" s="19" t="s">
        <v>184</v>
      </c>
      <c r="N23" s="20" t="s">
        <v>194</v>
      </c>
      <c r="O23" s="20" t="s">
        <v>195</v>
      </c>
    </row>
    <row r="24" spans="1:23" ht="32.1" customHeight="1">
      <c r="A24" s="21" t="s">
        <v>24</v>
      </c>
      <c r="B24" s="219">
        <v>769325000</v>
      </c>
      <c r="C24" s="219"/>
      <c r="D24" s="219">
        <v>74322000</v>
      </c>
      <c r="E24" s="219">
        <v>15410000</v>
      </c>
      <c r="F24" s="219"/>
      <c r="G24" s="384">
        <v>41107000</v>
      </c>
      <c r="H24" s="382"/>
      <c r="I24" s="382"/>
      <c r="J24" s="382"/>
      <c r="K24" s="382"/>
      <c r="L24" s="382"/>
      <c r="M24" s="382"/>
      <c r="N24" s="207">
        <f>SUM(B24:M24)</f>
        <v>900164000</v>
      </c>
      <c r="O24" s="200">
        <v>1</v>
      </c>
      <c r="Q24" s="342"/>
      <c r="R24" s="342"/>
      <c r="S24" s="342"/>
      <c r="T24" s="342"/>
      <c r="U24" s="342"/>
      <c r="V24" s="342"/>
      <c r="W24" s="342"/>
    </row>
    <row r="25" spans="1:23" ht="32.1" customHeight="1">
      <c r="A25" s="21" t="s">
        <v>26</v>
      </c>
      <c r="B25" s="22">
        <v>695607252</v>
      </c>
      <c r="C25" s="22"/>
      <c r="D25" s="219">
        <v>-1</v>
      </c>
      <c r="F25" s="22"/>
      <c r="G25" s="22"/>
      <c r="H25" s="22"/>
      <c r="I25" s="22"/>
      <c r="J25" s="22"/>
      <c r="K25" s="22"/>
      <c r="L25" s="22"/>
      <c r="M25" s="22"/>
      <c r="N25" s="207">
        <f t="shared" ref="N25:N29" si="0">SUM(B25:M25)</f>
        <v>695607251</v>
      </c>
      <c r="O25" s="201">
        <f>N25/N24</f>
        <v>0.77275613221590733</v>
      </c>
      <c r="Q25" s="343"/>
      <c r="R25" s="342"/>
      <c r="S25" s="344"/>
      <c r="T25" s="342"/>
      <c r="U25" s="344"/>
      <c r="V25" s="342"/>
      <c r="W25" s="343"/>
    </row>
    <row r="26" spans="1:23" ht="32.1" customHeight="1">
      <c r="A26" s="21" t="s">
        <v>28</v>
      </c>
      <c r="B26" s="22"/>
      <c r="C26" s="219">
        <v>29802000</v>
      </c>
      <c r="D26" s="319">
        <v>61541900</v>
      </c>
      <c r="E26" s="219"/>
      <c r="F26" s="219"/>
      <c r="G26" s="219"/>
      <c r="H26" s="219"/>
      <c r="I26" s="219"/>
      <c r="J26" s="219"/>
      <c r="K26" s="219"/>
      <c r="L26" s="219"/>
      <c r="M26" s="22"/>
      <c r="N26" s="207">
        <f>SUM(B26:M26)</f>
        <v>91343900</v>
      </c>
      <c r="O26" s="201">
        <f>N26/N24</f>
        <v>0.10147473127119058</v>
      </c>
      <c r="Q26" s="345"/>
      <c r="R26" s="342"/>
      <c r="S26" s="342"/>
      <c r="T26" s="342"/>
      <c r="U26" s="342"/>
      <c r="V26" s="342"/>
      <c r="W26" s="342"/>
    </row>
    <row r="27" spans="1:23" ht="32.1" customHeight="1">
      <c r="A27" s="21" t="s">
        <v>196</v>
      </c>
      <c r="B27" s="219"/>
      <c r="C27" s="219">
        <v>19464667</v>
      </c>
      <c r="D27" s="22">
        <v>2090800</v>
      </c>
      <c r="E27" s="219"/>
      <c r="F27" s="22"/>
      <c r="G27" s="22"/>
      <c r="H27" s="22">
        <v>72214018</v>
      </c>
      <c r="I27" s="22"/>
      <c r="J27" s="22"/>
      <c r="K27" s="22"/>
      <c r="L27" s="22"/>
      <c r="M27" s="22"/>
      <c r="N27" s="207">
        <f t="shared" si="0"/>
        <v>93769485</v>
      </c>
      <c r="O27" s="201">
        <v>1</v>
      </c>
    </row>
    <row r="28" spans="1:23" ht="32.1" customHeight="1">
      <c r="A28" s="21" t="s">
        <v>197</v>
      </c>
      <c r="B28" s="22"/>
      <c r="C28" s="22"/>
      <c r="D28" s="22"/>
      <c r="E28" s="219"/>
      <c r="F28" s="22"/>
      <c r="G28" s="22"/>
      <c r="H28" s="22"/>
      <c r="I28" s="22"/>
      <c r="J28" s="22"/>
      <c r="K28" s="22"/>
      <c r="L28" s="22"/>
      <c r="M28" s="22"/>
      <c r="N28" s="207">
        <f t="shared" si="0"/>
        <v>0</v>
      </c>
      <c r="O28" s="201">
        <f>N28/N27</f>
        <v>0</v>
      </c>
      <c r="S28" s="341"/>
    </row>
    <row r="29" spans="1:23" ht="32.1" customHeight="1" thickBot="1">
      <c r="A29" s="23" t="s">
        <v>34</v>
      </c>
      <c r="B29" s="271">
        <v>37279601</v>
      </c>
      <c r="C29" s="271">
        <v>13806667</v>
      </c>
      <c r="D29" s="24">
        <v>2090800</v>
      </c>
      <c r="E29" s="271"/>
      <c r="F29" s="24"/>
      <c r="G29" s="24"/>
      <c r="H29" s="24"/>
      <c r="I29" s="24"/>
      <c r="J29" s="24"/>
      <c r="K29" s="24"/>
      <c r="L29" s="24"/>
      <c r="M29" s="24"/>
      <c r="N29" s="387">
        <f t="shared" si="0"/>
        <v>53177068</v>
      </c>
      <c r="O29" s="202">
        <f>N29/N27</f>
        <v>0.56710419173145721</v>
      </c>
      <c r="Q29" s="341"/>
      <c r="S29" s="339"/>
    </row>
    <row r="30" spans="1:23" s="25" customFormat="1" ht="16.5" customHeight="1"/>
    <row r="31" spans="1:23" s="25" customFormat="1" ht="17.25" customHeight="1"/>
    <row r="32" spans="1:23" ht="5.25" customHeight="1" thickBot="1"/>
    <row r="33" spans="1:13" ht="48" customHeight="1" thickBot="1">
      <c r="A33" s="555" t="s">
        <v>198</v>
      </c>
      <c r="B33" s="556"/>
      <c r="C33" s="556"/>
      <c r="D33" s="556"/>
      <c r="E33" s="556"/>
      <c r="F33" s="556"/>
      <c r="G33" s="556"/>
      <c r="H33" s="556"/>
      <c r="I33" s="557"/>
      <c r="J33" s="29"/>
    </row>
    <row r="34" spans="1:13" ht="50.25" customHeight="1" thickBot="1">
      <c r="A34" s="36" t="s">
        <v>199</v>
      </c>
      <c r="B34" s="558" t="str">
        <f>+B12</f>
        <v>Implementar 1 estrategia de comunicaciones</v>
      </c>
      <c r="C34" s="559"/>
      <c r="D34" s="559"/>
      <c r="E34" s="559"/>
      <c r="F34" s="559"/>
      <c r="G34" s="559"/>
      <c r="H34" s="559"/>
      <c r="I34" s="560"/>
      <c r="J34" s="27"/>
      <c r="M34" s="187"/>
    </row>
    <row r="35" spans="1:13" ht="18.75" customHeight="1" thickBot="1">
      <c r="A35" s="569" t="s">
        <v>39</v>
      </c>
      <c r="B35" s="82">
        <v>2024</v>
      </c>
      <c r="C35" s="82">
        <v>2025</v>
      </c>
      <c r="D35" s="82">
        <v>2026</v>
      </c>
      <c r="E35" s="82">
        <v>2027</v>
      </c>
      <c r="F35" s="82" t="s">
        <v>200</v>
      </c>
      <c r="G35" s="571" t="s">
        <v>41</v>
      </c>
      <c r="H35" s="572" t="s">
        <v>201</v>
      </c>
      <c r="I35" s="573"/>
      <c r="J35" s="27"/>
      <c r="M35" s="187"/>
    </row>
    <row r="36" spans="1:13" ht="50.25" customHeight="1" thickBot="1">
      <c r="A36" s="570"/>
      <c r="B36" s="173">
        <v>1</v>
      </c>
      <c r="C36" s="174">
        <v>1</v>
      </c>
      <c r="D36" s="174">
        <v>1</v>
      </c>
      <c r="E36" s="174">
        <v>1</v>
      </c>
      <c r="F36" s="174">
        <v>1</v>
      </c>
      <c r="G36" s="571"/>
      <c r="H36" s="574"/>
      <c r="I36" s="575"/>
      <c r="J36" s="27"/>
      <c r="M36" s="188"/>
    </row>
    <row r="37" spans="1:13" ht="52.5" customHeight="1" thickBot="1">
      <c r="A37" s="37" t="s">
        <v>43</v>
      </c>
      <c r="B37" s="561">
        <v>0.38</v>
      </c>
      <c r="C37" s="562"/>
      <c r="D37" s="564" t="s">
        <v>202</v>
      </c>
      <c r="E37" s="565"/>
      <c r="F37" s="565"/>
      <c r="G37" s="565"/>
      <c r="H37" s="565"/>
      <c r="I37" s="566"/>
    </row>
    <row r="38" spans="1:13" s="28" customFormat="1" ht="48" customHeight="1" thickBot="1">
      <c r="A38" s="569" t="s">
        <v>203</v>
      </c>
      <c r="B38" s="37" t="s">
        <v>204</v>
      </c>
      <c r="C38" s="36" t="s">
        <v>87</v>
      </c>
      <c r="D38" s="553" t="s">
        <v>89</v>
      </c>
      <c r="E38" s="554"/>
      <c r="F38" s="553" t="s">
        <v>91</v>
      </c>
      <c r="G38" s="554"/>
      <c r="H38" s="38" t="s">
        <v>93</v>
      </c>
      <c r="I38" s="40" t="s">
        <v>94</v>
      </c>
      <c r="M38" s="189"/>
    </row>
    <row r="39" spans="1:13" ht="194.25" customHeight="1" thickBot="1">
      <c r="A39" s="570"/>
      <c r="B39" s="221">
        <v>8.3000000000000004E-2</v>
      </c>
      <c r="C39" s="31">
        <v>8.3000000000000004E-2</v>
      </c>
      <c r="D39" s="451" t="s">
        <v>205</v>
      </c>
      <c r="E39" s="453"/>
      <c r="F39" s="451" t="s">
        <v>206</v>
      </c>
      <c r="G39" s="453"/>
      <c r="H39" s="278" t="s">
        <v>207</v>
      </c>
      <c r="I39" s="273" t="s">
        <v>208</v>
      </c>
      <c r="M39" s="187"/>
    </row>
    <row r="40" spans="1:13" s="28" customFormat="1" ht="54" customHeight="1" thickBot="1">
      <c r="A40" s="569" t="s">
        <v>209</v>
      </c>
      <c r="B40" s="39" t="s">
        <v>204</v>
      </c>
      <c r="C40" s="38" t="s">
        <v>87</v>
      </c>
      <c r="D40" s="553" t="s">
        <v>89</v>
      </c>
      <c r="E40" s="554"/>
      <c r="F40" s="553" t="s">
        <v>91</v>
      </c>
      <c r="G40" s="554"/>
      <c r="H40" s="38" t="s">
        <v>93</v>
      </c>
      <c r="I40" s="40" t="s">
        <v>94</v>
      </c>
    </row>
    <row r="41" spans="1:13" s="353" customFormat="1" ht="144.75" customHeight="1" thickBot="1">
      <c r="A41" s="570"/>
      <c r="B41" s="221">
        <v>8.3000000000000004E-2</v>
      </c>
      <c r="C41" s="358">
        <v>8.3000000000000004E-2</v>
      </c>
      <c r="D41" s="454" t="s">
        <v>210</v>
      </c>
      <c r="E41" s="563"/>
      <c r="F41" s="567" t="s">
        <v>211</v>
      </c>
      <c r="G41" s="568"/>
      <c r="H41" s="351" t="s">
        <v>207</v>
      </c>
      <c r="I41" s="146" t="s">
        <v>212</v>
      </c>
    </row>
    <row r="42" spans="1:13" s="28" customFormat="1" ht="45" customHeight="1" thickBot="1">
      <c r="A42" s="569" t="s">
        <v>213</v>
      </c>
      <c r="B42" s="39" t="s">
        <v>204</v>
      </c>
      <c r="C42" s="38" t="s">
        <v>87</v>
      </c>
      <c r="D42" s="553" t="s">
        <v>89</v>
      </c>
      <c r="E42" s="554"/>
      <c r="F42" s="553" t="s">
        <v>91</v>
      </c>
      <c r="G42" s="554"/>
      <c r="H42" s="38" t="s">
        <v>93</v>
      </c>
      <c r="I42" s="40" t="s">
        <v>94</v>
      </c>
    </row>
    <row r="43" spans="1:13" s="353" customFormat="1" ht="206.25" customHeight="1" thickBot="1">
      <c r="A43" s="570"/>
      <c r="B43" s="357">
        <v>8.3000000000000004E-2</v>
      </c>
      <c r="C43" s="358">
        <v>8.3000000000000004E-2</v>
      </c>
      <c r="D43" s="454" t="s">
        <v>214</v>
      </c>
      <c r="E43" s="563"/>
      <c r="F43" s="454" t="s">
        <v>215</v>
      </c>
      <c r="G43" s="563"/>
      <c r="H43" s="351" t="s">
        <v>207</v>
      </c>
      <c r="I43" s="359" t="s">
        <v>216</v>
      </c>
    </row>
    <row r="44" spans="1:13" s="28" customFormat="1" ht="44.25" customHeight="1" thickBot="1">
      <c r="A44" s="569" t="s">
        <v>217</v>
      </c>
      <c r="B44" s="39" t="s">
        <v>204</v>
      </c>
      <c r="C44" s="39" t="s">
        <v>87</v>
      </c>
      <c r="D44" s="553" t="s">
        <v>89</v>
      </c>
      <c r="E44" s="554"/>
      <c r="F44" s="553" t="s">
        <v>91</v>
      </c>
      <c r="G44" s="554"/>
      <c r="H44" s="38" t="s">
        <v>93</v>
      </c>
      <c r="I44" s="38" t="s">
        <v>94</v>
      </c>
    </row>
    <row r="45" spans="1:13" s="353" customFormat="1" ht="98.25" customHeight="1" thickBot="1">
      <c r="A45" s="570"/>
      <c r="B45" s="358">
        <v>8.3000000000000004E-2</v>
      </c>
      <c r="C45" s="358"/>
      <c r="D45" s="454"/>
      <c r="E45" s="563"/>
      <c r="F45" s="454"/>
      <c r="G45" s="563"/>
      <c r="H45" s="351"/>
      <c r="I45" s="359"/>
    </row>
    <row r="46" spans="1:13" s="28" customFormat="1" ht="47.25" customHeight="1" thickBot="1">
      <c r="A46" s="569" t="s">
        <v>218</v>
      </c>
      <c r="B46" s="39" t="s">
        <v>204</v>
      </c>
      <c r="C46" s="38" t="s">
        <v>87</v>
      </c>
      <c r="D46" s="553" t="s">
        <v>89</v>
      </c>
      <c r="E46" s="554"/>
      <c r="F46" s="553" t="s">
        <v>91</v>
      </c>
      <c r="G46" s="554"/>
      <c r="H46" s="38" t="s">
        <v>93</v>
      </c>
      <c r="I46" s="40" t="s">
        <v>94</v>
      </c>
    </row>
    <row r="47" spans="1:13" ht="90" customHeight="1" thickBot="1">
      <c r="A47" s="570"/>
      <c r="B47" s="31">
        <v>8.3000000000000004E-2</v>
      </c>
      <c r="C47" s="31"/>
      <c r="D47" s="880"/>
      <c r="E47" s="576"/>
      <c r="F47" s="880"/>
      <c r="G47" s="576"/>
      <c r="H47" s="30"/>
      <c r="I47" s="320"/>
    </row>
    <row r="48" spans="1:13" s="28" customFormat="1" ht="52.5" customHeight="1" thickBot="1">
      <c r="A48" s="569" t="s">
        <v>219</v>
      </c>
      <c r="B48" s="39" t="s">
        <v>204</v>
      </c>
      <c r="C48" s="323" t="s">
        <v>87</v>
      </c>
      <c r="D48" s="553" t="s">
        <v>89</v>
      </c>
      <c r="E48" s="554"/>
      <c r="F48" s="553" t="s">
        <v>91</v>
      </c>
      <c r="G48" s="554"/>
      <c r="H48" s="38" t="s">
        <v>93</v>
      </c>
      <c r="I48" s="40" t="s">
        <v>94</v>
      </c>
    </row>
    <row r="49" spans="1:9" s="353" customFormat="1" ht="110.25" customHeight="1" thickBot="1">
      <c r="A49" s="570"/>
      <c r="B49" s="351">
        <v>8.3000000000000004E-2</v>
      </c>
      <c r="C49" s="352"/>
      <c r="D49" s="577"/>
      <c r="E49" s="578"/>
      <c r="F49" s="577"/>
      <c r="G49" s="578"/>
      <c r="H49" s="351"/>
      <c r="I49" s="329"/>
    </row>
    <row r="50" spans="1:9" ht="50.25" customHeight="1">
      <c r="A50" s="569" t="s">
        <v>220</v>
      </c>
      <c r="B50" s="37" t="s">
        <v>204</v>
      </c>
      <c r="C50" s="37" t="s">
        <v>87</v>
      </c>
      <c r="D50" s="553" t="s">
        <v>89</v>
      </c>
      <c r="E50" s="554"/>
      <c r="F50" s="553" t="s">
        <v>91</v>
      </c>
      <c r="G50" s="554"/>
      <c r="H50" s="38" t="s">
        <v>93</v>
      </c>
      <c r="I50" s="40" t="s">
        <v>94</v>
      </c>
    </row>
    <row r="51" spans="1:9" s="353" customFormat="1" ht="102" customHeight="1" thickBot="1">
      <c r="A51" s="570"/>
      <c r="B51" s="351">
        <v>8.3000000000000004E-2</v>
      </c>
      <c r="C51" s="352"/>
      <c r="D51" s="577"/>
      <c r="E51" s="578"/>
      <c r="F51" s="491"/>
      <c r="G51" s="492"/>
      <c r="H51" s="351"/>
      <c r="I51" s="329"/>
    </row>
    <row r="52" spans="1:9" ht="35.1" customHeight="1" thickBot="1">
      <c r="A52" s="569" t="s">
        <v>221</v>
      </c>
      <c r="B52" s="37" t="s">
        <v>204</v>
      </c>
      <c r="C52" s="36" t="s">
        <v>87</v>
      </c>
      <c r="D52" s="553" t="s">
        <v>89</v>
      </c>
      <c r="E52" s="554"/>
      <c r="F52" s="553" t="s">
        <v>91</v>
      </c>
      <c r="G52" s="554"/>
      <c r="H52" s="38" t="s">
        <v>93</v>
      </c>
      <c r="I52" s="40" t="s">
        <v>94</v>
      </c>
    </row>
    <row r="53" spans="1:9" s="353" customFormat="1" ht="94.5" customHeight="1" thickBot="1">
      <c r="A53" s="570"/>
      <c r="B53" s="351">
        <v>8.3000000000000004E-2</v>
      </c>
      <c r="C53" s="354"/>
      <c r="D53" s="454"/>
      <c r="E53" s="581"/>
      <c r="F53" s="454"/>
      <c r="G53" s="455"/>
      <c r="H53" s="355"/>
      <c r="I53" s="356"/>
    </row>
    <row r="54" spans="1:9" ht="35.1" customHeight="1" thickBot="1">
      <c r="A54" s="569" t="s">
        <v>222</v>
      </c>
      <c r="B54" s="37" t="s">
        <v>204</v>
      </c>
      <c r="C54" s="36" t="s">
        <v>87</v>
      </c>
      <c r="D54" s="553" t="s">
        <v>89</v>
      </c>
      <c r="E54" s="554"/>
      <c r="F54" s="553" t="s">
        <v>91</v>
      </c>
      <c r="G54" s="554"/>
      <c r="H54" s="38" t="s">
        <v>93</v>
      </c>
      <c r="I54" s="377" t="s">
        <v>94</v>
      </c>
    </row>
    <row r="55" spans="1:9" s="353" customFormat="1" ht="121.5" customHeight="1" thickBot="1">
      <c r="A55" s="570"/>
      <c r="B55" s="351">
        <v>8.3000000000000004E-2</v>
      </c>
      <c r="C55" s="354"/>
      <c r="D55" s="454"/>
      <c r="E55" s="455"/>
      <c r="F55" s="454"/>
      <c r="G55" s="455"/>
      <c r="H55" s="351"/>
      <c r="I55" s="356"/>
    </row>
    <row r="56" spans="1:9" ht="35.1" customHeight="1" thickBot="1">
      <c r="A56" s="569" t="s">
        <v>223</v>
      </c>
      <c r="B56" s="37" t="s">
        <v>204</v>
      </c>
      <c r="C56" s="36" t="s">
        <v>87</v>
      </c>
      <c r="D56" s="553" t="s">
        <v>89</v>
      </c>
      <c r="E56" s="554"/>
      <c r="F56" s="553" t="s">
        <v>91</v>
      </c>
      <c r="G56" s="554"/>
      <c r="H56" s="38" t="s">
        <v>93</v>
      </c>
      <c r="I56" s="40" t="s">
        <v>94</v>
      </c>
    </row>
    <row r="57" spans="1:9" ht="105" customHeight="1" thickBot="1">
      <c r="A57" s="570"/>
      <c r="B57" s="30">
        <v>8.3000000000000004E-2</v>
      </c>
      <c r="C57" s="32"/>
      <c r="D57" s="454"/>
      <c r="E57" s="563"/>
      <c r="F57" s="506"/>
      <c r="G57" s="506"/>
      <c r="H57" s="351"/>
      <c r="I57" s="356"/>
    </row>
    <row r="58" spans="1:9" ht="45" customHeight="1" thickBot="1">
      <c r="A58" s="569" t="s">
        <v>224</v>
      </c>
      <c r="B58" s="36" t="s">
        <v>204</v>
      </c>
      <c r="C58" s="36" t="s">
        <v>87</v>
      </c>
      <c r="D58" s="553" t="s">
        <v>89</v>
      </c>
      <c r="E58" s="554"/>
      <c r="F58" s="553" t="s">
        <v>91</v>
      </c>
      <c r="G58" s="554"/>
      <c r="H58" s="38" t="s">
        <v>93</v>
      </c>
      <c r="I58" s="40" t="s">
        <v>94</v>
      </c>
    </row>
    <row r="59" spans="1:9" ht="117.75" customHeight="1" thickBot="1">
      <c r="A59" s="570"/>
      <c r="B59" s="30">
        <v>8.3000000000000004E-2</v>
      </c>
      <c r="C59" s="32"/>
      <c r="D59" s="579"/>
      <c r="E59" s="580"/>
      <c r="F59" s="582"/>
      <c r="G59" s="582"/>
      <c r="H59" s="30"/>
      <c r="I59" s="376"/>
    </row>
    <row r="60" spans="1:9" ht="45" customHeight="1" thickBot="1">
      <c r="A60" s="569" t="s">
        <v>225</v>
      </c>
      <c r="B60" s="37" t="s">
        <v>204</v>
      </c>
      <c r="C60" s="36" t="s">
        <v>87</v>
      </c>
      <c r="D60" s="553" t="s">
        <v>89</v>
      </c>
      <c r="E60" s="554"/>
      <c r="F60" s="553" t="s">
        <v>91</v>
      </c>
      <c r="G60" s="554"/>
      <c r="H60" s="38" t="s">
        <v>93</v>
      </c>
      <c r="I60" s="40" t="s">
        <v>94</v>
      </c>
    </row>
    <row r="61" spans="1:9" ht="111" customHeight="1" thickBot="1">
      <c r="A61" s="570"/>
      <c r="B61" s="30">
        <v>8.6999999999999994E-2</v>
      </c>
      <c r="C61" s="30"/>
      <c r="D61" s="579"/>
      <c r="E61" s="580"/>
      <c r="F61" s="579"/>
      <c r="G61" s="580"/>
      <c r="H61" s="30"/>
      <c r="I61" s="376"/>
    </row>
    <row r="62" spans="1:9">
      <c r="B62" s="175">
        <f>+B61+B59+B57+B55+B53+B51+B49+B47+B45+B43+B41+B39</f>
        <v>0.99999999999999978</v>
      </c>
      <c r="C62" s="175">
        <f>+C61+C59+C57+C55+C53+C51+C49+C47+C45+C43+C41+C39</f>
        <v>0.249</v>
      </c>
    </row>
    <row r="64" spans="1:9" s="27" customFormat="1" ht="30" customHeight="1">
      <c r="A64" s="1"/>
      <c r="B64" s="1"/>
      <c r="C64" s="1"/>
      <c r="D64" s="1"/>
      <c r="E64" s="1"/>
      <c r="F64" s="1"/>
      <c r="G64" s="1"/>
      <c r="H64" s="1"/>
      <c r="I64" s="1"/>
    </row>
    <row r="65" spans="1:9" ht="34.5" customHeight="1">
      <c r="A65" s="512" t="s">
        <v>57</v>
      </c>
      <c r="B65" s="512"/>
      <c r="C65" s="512"/>
      <c r="D65" s="512"/>
      <c r="E65" s="512"/>
      <c r="F65" s="512"/>
      <c r="G65" s="512"/>
      <c r="H65" s="512"/>
      <c r="I65" s="512"/>
    </row>
    <row r="66" spans="1:9" ht="67.5" customHeight="1">
      <c r="A66" s="41" t="s">
        <v>58</v>
      </c>
      <c r="B66" s="513" t="s">
        <v>226</v>
      </c>
      <c r="C66" s="514"/>
      <c r="D66" s="513" t="s">
        <v>227</v>
      </c>
      <c r="E66" s="514"/>
      <c r="F66" s="513" t="s">
        <v>228</v>
      </c>
      <c r="G66" s="514"/>
      <c r="H66" s="515" t="s">
        <v>229</v>
      </c>
      <c r="I66" s="516"/>
    </row>
    <row r="67" spans="1:9" ht="45.75" customHeight="1">
      <c r="A67" s="41" t="s">
        <v>230</v>
      </c>
      <c r="B67" s="487">
        <v>0.14000000000000001</v>
      </c>
      <c r="C67" s="488"/>
      <c r="D67" s="487">
        <v>0.12</v>
      </c>
      <c r="E67" s="488"/>
      <c r="F67" s="487">
        <v>0.12</v>
      </c>
      <c r="G67" s="488"/>
      <c r="H67" s="487"/>
      <c r="I67" s="488"/>
    </row>
    <row r="68" spans="1:9" ht="30" customHeight="1">
      <c r="A68" s="489" t="s">
        <v>170</v>
      </c>
      <c r="B68" s="87" t="s">
        <v>85</v>
      </c>
      <c r="C68" s="87" t="s">
        <v>87</v>
      </c>
      <c r="D68" s="87" t="s">
        <v>85</v>
      </c>
      <c r="E68" s="87" t="s">
        <v>87</v>
      </c>
      <c r="F68" s="87" t="s">
        <v>85</v>
      </c>
      <c r="G68" s="87" t="s">
        <v>87</v>
      </c>
      <c r="H68" s="87" t="s">
        <v>85</v>
      </c>
      <c r="I68" s="87" t="s">
        <v>87</v>
      </c>
    </row>
    <row r="69" spans="1:9" ht="30" customHeight="1">
      <c r="A69" s="490"/>
      <c r="B69" s="222">
        <v>8.3000000000000004E-2</v>
      </c>
      <c r="C69" s="222">
        <v>8.3000000000000004E-2</v>
      </c>
      <c r="D69" s="222">
        <v>8.3000000000000004E-2</v>
      </c>
      <c r="E69" s="222">
        <v>8.3000000000000004E-2</v>
      </c>
      <c r="F69" s="222">
        <v>8.3000000000000004E-2</v>
      </c>
      <c r="G69" s="222">
        <v>8.3000000000000004E-2</v>
      </c>
      <c r="H69" s="46"/>
      <c r="I69" s="43"/>
    </row>
    <row r="70" spans="1:9" ht="125.45" customHeight="1">
      <c r="A70" s="41" t="s">
        <v>231</v>
      </c>
      <c r="B70" s="517" t="s">
        <v>232</v>
      </c>
      <c r="C70" s="518"/>
      <c r="D70" s="517" t="s">
        <v>233</v>
      </c>
      <c r="E70" s="518"/>
      <c r="F70" s="519" t="s">
        <v>234</v>
      </c>
      <c r="G70" s="520"/>
      <c r="H70" s="521"/>
      <c r="I70" s="522"/>
    </row>
    <row r="71" spans="1:9" ht="87.6" customHeight="1">
      <c r="A71" s="41" t="s">
        <v>235</v>
      </c>
      <c r="B71" s="550" t="s">
        <v>236</v>
      </c>
      <c r="C71" s="505"/>
      <c r="D71" s="498" t="s">
        <v>237</v>
      </c>
      <c r="E71" s="505"/>
      <c r="F71" s="498" t="s">
        <v>238</v>
      </c>
      <c r="G71" s="507"/>
      <c r="H71" s="508"/>
      <c r="I71" s="507"/>
    </row>
    <row r="72" spans="1:9" ht="30.75" customHeight="1">
      <c r="A72" s="489" t="s">
        <v>171</v>
      </c>
      <c r="B72" s="87" t="s">
        <v>85</v>
      </c>
      <c r="C72" s="87" t="s">
        <v>87</v>
      </c>
      <c r="D72" s="87" t="s">
        <v>85</v>
      </c>
      <c r="E72" s="87" t="s">
        <v>87</v>
      </c>
      <c r="F72" s="87" t="s">
        <v>85</v>
      </c>
      <c r="G72" s="87" t="s">
        <v>87</v>
      </c>
      <c r="H72" s="87" t="s">
        <v>85</v>
      </c>
      <c r="I72" s="87" t="s">
        <v>87</v>
      </c>
    </row>
    <row r="73" spans="1:9" ht="30.75" customHeight="1">
      <c r="A73" s="490"/>
      <c r="B73" s="222">
        <v>8.3000000000000004E-2</v>
      </c>
      <c r="C73" s="222">
        <v>8.3000000000000004E-2</v>
      </c>
      <c r="D73" s="222">
        <v>8.3000000000000004E-2</v>
      </c>
      <c r="E73" s="222">
        <v>8.3000000000000004E-2</v>
      </c>
      <c r="F73" s="222">
        <v>8.3000000000000004E-2</v>
      </c>
      <c r="G73" s="222">
        <v>8.3000000000000004E-2</v>
      </c>
      <c r="H73" s="46"/>
      <c r="I73" s="44"/>
    </row>
    <row r="74" spans="1:9" ht="111.6" customHeight="1">
      <c r="A74" s="41" t="s">
        <v>231</v>
      </c>
      <c r="B74" s="517" t="s">
        <v>239</v>
      </c>
      <c r="C74" s="518"/>
      <c r="D74" s="517" t="s">
        <v>240</v>
      </c>
      <c r="E74" s="518"/>
      <c r="F74" s="517" t="s">
        <v>241</v>
      </c>
      <c r="G74" s="518"/>
      <c r="H74" s="551"/>
      <c r="I74" s="552"/>
    </row>
    <row r="75" spans="1:9" ht="85.9" customHeight="1">
      <c r="A75" s="41" t="s">
        <v>235</v>
      </c>
      <c r="B75" s="498" t="s">
        <v>242</v>
      </c>
      <c r="C75" s="505"/>
      <c r="D75" s="498" t="s">
        <v>243</v>
      </c>
      <c r="E75" s="505"/>
      <c r="F75" s="498" t="s">
        <v>244</v>
      </c>
      <c r="G75" s="507"/>
      <c r="H75" s="508"/>
      <c r="I75" s="507"/>
    </row>
    <row r="76" spans="1:9" ht="30.75" customHeight="1">
      <c r="A76" s="489" t="s">
        <v>172</v>
      </c>
      <c r="B76" s="87" t="s">
        <v>85</v>
      </c>
      <c r="C76" s="87" t="s">
        <v>87</v>
      </c>
      <c r="D76" s="87" t="s">
        <v>85</v>
      </c>
      <c r="E76" s="87" t="s">
        <v>87</v>
      </c>
      <c r="F76" s="87" t="s">
        <v>85</v>
      </c>
      <c r="G76" s="87" t="s">
        <v>87</v>
      </c>
      <c r="H76" s="87" t="s">
        <v>85</v>
      </c>
      <c r="I76" s="87" t="s">
        <v>87</v>
      </c>
    </row>
    <row r="77" spans="1:9" ht="30.75" customHeight="1">
      <c r="A77" s="490"/>
      <c r="B77" s="222">
        <v>8.3000000000000004E-2</v>
      </c>
      <c r="C77" s="222">
        <v>8.3000000000000004E-2</v>
      </c>
      <c r="D77" s="222">
        <v>8.3000000000000004E-2</v>
      </c>
      <c r="E77" s="222">
        <v>8.3000000000000004E-2</v>
      </c>
      <c r="F77" s="222">
        <v>8.3000000000000004E-2</v>
      </c>
      <c r="G77" s="222">
        <v>8.3000000000000004E-2</v>
      </c>
      <c r="H77" s="46"/>
      <c r="I77" s="44"/>
    </row>
    <row r="78" spans="1:9" ht="101.25" customHeight="1">
      <c r="A78" s="41" t="s">
        <v>231</v>
      </c>
      <c r="B78" s="583" t="s">
        <v>245</v>
      </c>
      <c r="C78" s="584"/>
      <c r="D78" s="583" t="s">
        <v>246</v>
      </c>
      <c r="E78" s="584"/>
      <c r="F78" s="517" t="s">
        <v>247</v>
      </c>
      <c r="G78" s="518"/>
      <c r="H78" s="508"/>
      <c r="I78" s="507"/>
    </row>
    <row r="79" spans="1:9" ht="95.45" customHeight="1">
      <c r="A79" s="41" t="s">
        <v>235</v>
      </c>
      <c r="B79" s="550" t="s">
        <v>248</v>
      </c>
      <c r="C79" s="505"/>
      <c r="D79" s="550" t="s">
        <v>249</v>
      </c>
      <c r="E79" s="505"/>
      <c r="F79" s="550" t="s">
        <v>250</v>
      </c>
      <c r="G79" s="507"/>
      <c r="H79" s="508"/>
      <c r="I79" s="507"/>
    </row>
    <row r="80" spans="1:9" ht="30.75" customHeight="1">
      <c r="A80" s="489" t="s">
        <v>174</v>
      </c>
      <c r="B80" s="87" t="s">
        <v>85</v>
      </c>
      <c r="C80" s="87" t="s">
        <v>87</v>
      </c>
      <c r="D80" s="87" t="s">
        <v>85</v>
      </c>
      <c r="E80" s="87" t="s">
        <v>87</v>
      </c>
      <c r="F80" s="87" t="s">
        <v>85</v>
      </c>
      <c r="G80" s="87" t="s">
        <v>87</v>
      </c>
      <c r="H80" s="87" t="s">
        <v>85</v>
      </c>
      <c r="I80" s="87" t="s">
        <v>87</v>
      </c>
    </row>
    <row r="81" spans="1:9" ht="30.75" customHeight="1">
      <c r="A81" s="490"/>
      <c r="B81" s="222">
        <v>8.3000000000000004E-2</v>
      </c>
      <c r="C81" s="222"/>
      <c r="D81" s="222">
        <v>8.3000000000000004E-2</v>
      </c>
      <c r="E81" s="222"/>
      <c r="F81" s="222">
        <v>8.3000000000000004E-2</v>
      </c>
      <c r="G81" s="222"/>
      <c r="H81" s="46"/>
      <c r="I81" s="44"/>
    </row>
    <row r="82" spans="1:9" ht="87" customHeight="1">
      <c r="A82" s="41" t="s">
        <v>231</v>
      </c>
      <c r="B82" s="587"/>
      <c r="C82" s="588"/>
      <c r="D82" s="587"/>
      <c r="E82" s="588"/>
      <c r="F82" s="587"/>
      <c r="G82" s="588"/>
      <c r="H82" s="508"/>
      <c r="I82" s="507"/>
    </row>
    <row r="83" spans="1:9" ht="81" customHeight="1">
      <c r="A83" s="41" t="s">
        <v>235</v>
      </c>
      <c r="B83" s="498"/>
      <c r="C83" s="505"/>
      <c r="D83" s="498"/>
      <c r="E83" s="505"/>
      <c r="F83" s="498"/>
      <c r="G83" s="507"/>
      <c r="H83" s="508"/>
      <c r="I83" s="507"/>
    </row>
    <row r="84" spans="1:9" ht="30" customHeight="1">
      <c r="A84" s="489" t="s">
        <v>176</v>
      </c>
      <c r="B84" s="87" t="s">
        <v>85</v>
      </c>
      <c r="C84" s="87" t="s">
        <v>87</v>
      </c>
      <c r="D84" s="87" t="s">
        <v>85</v>
      </c>
      <c r="E84" s="87" t="s">
        <v>87</v>
      </c>
      <c r="F84" s="87" t="s">
        <v>85</v>
      </c>
      <c r="G84" s="87" t="s">
        <v>87</v>
      </c>
      <c r="H84" s="87" t="s">
        <v>85</v>
      </c>
      <c r="I84" s="87" t="s">
        <v>87</v>
      </c>
    </row>
    <row r="85" spans="1:9" ht="30" customHeight="1">
      <c r="A85" s="490"/>
      <c r="B85" s="222">
        <v>8.3000000000000004E-2</v>
      </c>
      <c r="C85" s="222"/>
      <c r="D85" s="222">
        <v>8.3000000000000004E-2</v>
      </c>
      <c r="E85" s="222"/>
      <c r="F85" s="222">
        <v>8.3000000000000004E-2</v>
      </c>
      <c r="G85" s="222"/>
      <c r="H85" s="46"/>
      <c r="I85" s="44"/>
    </row>
    <row r="86" spans="1:9" ht="80.25" customHeight="1">
      <c r="A86" s="41" t="s">
        <v>231</v>
      </c>
      <c r="B86" s="502"/>
      <c r="C86" s="502"/>
      <c r="D86" s="502"/>
      <c r="E86" s="502"/>
      <c r="F86" s="585"/>
      <c r="G86" s="503"/>
      <c r="H86" s="549"/>
      <c r="I86" s="549"/>
    </row>
    <row r="87" spans="1:9" ht="80.25" customHeight="1">
      <c r="A87" s="41" t="s">
        <v>235</v>
      </c>
      <c r="B87" s="498"/>
      <c r="C87" s="494"/>
      <c r="D87" s="498"/>
      <c r="E87" s="494"/>
      <c r="F87" s="499"/>
      <c r="G87" s="500"/>
      <c r="H87" s="495"/>
      <c r="I87" s="496"/>
    </row>
    <row r="88" spans="1:9" ht="29.25" customHeight="1">
      <c r="A88" s="489" t="s">
        <v>177</v>
      </c>
      <c r="B88" s="87" t="s">
        <v>85</v>
      </c>
      <c r="C88" s="87" t="s">
        <v>87</v>
      </c>
      <c r="D88" s="87" t="s">
        <v>85</v>
      </c>
      <c r="E88" s="87" t="s">
        <v>87</v>
      </c>
      <c r="F88" s="87" t="s">
        <v>85</v>
      </c>
      <c r="G88" s="87" t="s">
        <v>87</v>
      </c>
      <c r="H88" s="87" t="s">
        <v>85</v>
      </c>
      <c r="I88" s="87" t="s">
        <v>87</v>
      </c>
    </row>
    <row r="89" spans="1:9" ht="29.25" customHeight="1">
      <c r="A89" s="490"/>
      <c r="B89" s="222">
        <v>8.3000000000000004E-2</v>
      </c>
      <c r="C89" s="222"/>
      <c r="D89" s="222">
        <v>8.3000000000000004E-2</v>
      </c>
      <c r="E89" s="222"/>
      <c r="F89" s="222">
        <v>8.3000000000000004E-2</v>
      </c>
      <c r="G89" s="222"/>
      <c r="H89" s="46"/>
      <c r="I89" s="44"/>
    </row>
    <row r="90" spans="1:9" ht="80.25" customHeight="1">
      <c r="A90" s="41" t="s">
        <v>231</v>
      </c>
      <c r="B90" s="501"/>
      <c r="C90" s="501"/>
      <c r="D90" s="502"/>
      <c r="E90" s="502"/>
      <c r="F90" s="585"/>
      <c r="G90" s="503"/>
      <c r="H90" s="504"/>
      <c r="I90" s="504"/>
    </row>
    <row r="91" spans="1:9" ht="80.25" customHeight="1">
      <c r="A91" s="41" t="s">
        <v>235</v>
      </c>
      <c r="B91" s="493"/>
      <c r="C91" s="494"/>
      <c r="D91" s="493"/>
      <c r="E91" s="494"/>
      <c r="F91" s="495"/>
      <c r="G91" s="496"/>
      <c r="H91" s="497"/>
      <c r="I91" s="496"/>
    </row>
    <row r="92" spans="1:9" ht="24.95" customHeight="1">
      <c r="A92" s="489" t="s">
        <v>178</v>
      </c>
      <c r="B92" s="87" t="s">
        <v>85</v>
      </c>
      <c r="C92" s="87" t="s">
        <v>87</v>
      </c>
      <c r="D92" s="87" t="s">
        <v>85</v>
      </c>
      <c r="E92" s="87" t="s">
        <v>87</v>
      </c>
      <c r="F92" s="87" t="s">
        <v>85</v>
      </c>
      <c r="G92" s="87" t="s">
        <v>87</v>
      </c>
      <c r="H92" s="87" t="s">
        <v>85</v>
      </c>
      <c r="I92" s="87" t="s">
        <v>87</v>
      </c>
    </row>
    <row r="93" spans="1:9" ht="24.95" customHeight="1">
      <c r="A93" s="490"/>
      <c r="B93" s="222">
        <v>8.3000000000000004E-2</v>
      </c>
      <c r="C93" s="222"/>
      <c r="D93" s="222">
        <v>8.3000000000000004E-2</v>
      </c>
      <c r="E93" s="222"/>
      <c r="F93" s="222">
        <v>8.3000000000000004E-2</v>
      </c>
      <c r="G93" s="222"/>
      <c r="H93" s="46"/>
      <c r="I93" s="44"/>
    </row>
    <row r="94" spans="1:9" ht="80.25" customHeight="1">
      <c r="A94" s="41" t="s">
        <v>231</v>
      </c>
      <c r="B94" s="501"/>
      <c r="C94" s="501"/>
      <c r="D94" s="502"/>
      <c r="E94" s="502"/>
      <c r="F94" s="585"/>
      <c r="G94" s="503"/>
      <c r="H94" s="504"/>
      <c r="I94" s="504"/>
    </row>
    <row r="95" spans="1:9" ht="80.25" customHeight="1">
      <c r="A95" s="41" t="s">
        <v>235</v>
      </c>
      <c r="B95" s="493"/>
      <c r="C95" s="494"/>
      <c r="D95" s="493"/>
      <c r="E95" s="494"/>
      <c r="F95" s="493"/>
      <c r="G95" s="494"/>
      <c r="H95" s="497"/>
      <c r="I95" s="496"/>
    </row>
    <row r="96" spans="1:9" ht="24.95" customHeight="1">
      <c r="A96" s="489" t="s">
        <v>179</v>
      </c>
      <c r="B96" s="87" t="s">
        <v>85</v>
      </c>
      <c r="C96" s="87" t="s">
        <v>87</v>
      </c>
      <c r="D96" s="87" t="s">
        <v>85</v>
      </c>
      <c r="E96" s="87" t="s">
        <v>87</v>
      </c>
      <c r="F96" s="87" t="s">
        <v>85</v>
      </c>
      <c r="G96" s="87" t="s">
        <v>87</v>
      </c>
      <c r="H96" s="87" t="s">
        <v>85</v>
      </c>
      <c r="I96" s="87" t="s">
        <v>87</v>
      </c>
    </row>
    <row r="97" spans="1:9" ht="24.95" customHeight="1">
      <c r="A97" s="490"/>
      <c r="B97" s="222">
        <v>8.3000000000000004E-2</v>
      </c>
      <c r="C97" s="222"/>
      <c r="D97" s="222">
        <v>8.3000000000000004E-2</v>
      </c>
      <c r="E97" s="222"/>
      <c r="F97" s="222">
        <v>8.3000000000000004E-2</v>
      </c>
      <c r="G97" s="223"/>
      <c r="H97" s="46"/>
      <c r="I97" s="44"/>
    </row>
    <row r="98" spans="1:9" ht="80.25" customHeight="1">
      <c r="A98" s="41" t="s">
        <v>231</v>
      </c>
      <c r="B98" s="501"/>
      <c r="C98" s="501"/>
      <c r="D98" s="502"/>
      <c r="E98" s="502"/>
      <c r="F98" s="585"/>
      <c r="G98" s="503"/>
      <c r="H98" s="504"/>
      <c r="I98" s="504"/>
    </row>
    <row r="99" spans="1:9" ht="80.25" customHeight="1">
      <c r="A99" s="41" t="s">
        <v>235</v>
      </c>
      <c r="B99" s="498"/>
      <c r="C99" s="505"/>
      <c r="D99" s="498"/>
      <c r="E99" s="505"/>
      <c r="F99" s="550"/>
      <c r="G99" s="505"/>
      <c r="H99" s="497"/>
      <c r="I99" s="496"/>
    </row>
    <row r="100" spans="1:9" ht="24.95" customHeight="1">
      <c r="A100" s="489" t="s">
        <v>181</v>
      </c>
      <c r="B100" s="87" t="s">
        <v>85</v>
      </c>
      <c r="C100" s="87" t="s">
        <v>87</v>
      </c>
      <c r="D100" s="87" t="s">
        <v>85</v>
      </c>
      <c r="E100" s="87" t="s">
        <v>87</v>
      </c>
      <c r="F100" s="87" t="s">
        <v>85</v>
      </c>
      <c r="G100" s="87" t="s">
        <v>87</v>
      </c>
      <c r="H100" s="87" t="s">
        <v>85</v>
      </c>
      <c r="I100" s="87" t="s">
        <v>87</v>
      </c>
    </row>
    <row r="101" spans="1:9" ht="24.95" customHeight="1">
      <c r="A101" s="490"/>
      <c r="B101" s="222">
        <v>8.3000000000000004E-2</v>
      </c>
      <c r="C101" s="222"/>
      <c r="D101" s="222">
        <v>8.3000000000000004E-2</v>
      </c>
      <c r="E101" s="222"/>
      <c r="F101" s="222">
        <v>8.3000000000000004E-2</v>
      </c>
      <c r="G101" s="222"/>
      <c r="H101" s="46"/>
      <c r="I101" s="44"/>
    </row>
    <row r="102" spans="1:9" ht="80.25" customHeight="1">
      <c r="A102" s="41" t="s">
        <v>231</v>
      </c>
      <c r="B102" s="501"/>
      <c r="C102" s="501"/>
      <c r="D102" s="501"/>
      <c r="E102" s="501"/>
      <c r="F102" s="501"/>
      <c r="G102" s="501"/>
      <c r="H102" s="504"/>
      <c r="I102" s="504"/>
    </row>
    <row r="103" spans="1:9" ht="80.25" customHeight="1">
      <c r="A103" s="41" t="s">
        <v>235</v>
      </c>
      <c r="B103" s="498"/>
      <c r="C103" s="505"/>
      <c r="D103" s="498"/>
      <c r="E103" s="505"/>
      <c r="F103" s="498"/>
      <c r="G103" s="505"/>
      <c r="H103" s="497"/>
      <c r="I103" s="496"/>
    </row>
    <row r="104" spans="1:9" ht="24.95" customHeight="1">
      <c r="A104" s="489" t="s">
        <v>182</v>
      </c>
      <c r="B104" s="87" t="s">
        <v>85</v>
      </c>
      <c r="C104" s="87" t="s">
        <v>87</v>
      </c>
      <c r="D104" s="87" t="s">
        <v>85</v>
      </c>
      <c r="E104" s="87" t="s">
        <v>87</v>
      </c>
      <c r="F104" s="87" t="s">
        <v>85</v>
      </c>
      <c r="G104" s="87" t="s">
        <v>87</v>
      </c>
      <c r="H104" s="87" t="s">
        <v>85</v>
      </c>
      <c r="I104" s="87" t="s">
        <v>87</v>
      </c>
    </row>
    <row r="105" spans="1:9" ht="24.95" customHeight="1">
      <c r="A105" s="490"/>
      <c r="B105" s="222">
        <v>8.3000000000000004E-2</v>
      </c>
      <c r="C105" s="222"/>
      <c r="D105" s="222">
        <v>8.3000000000000004E-2</v>
      </c>
      <c r="E105" s="222"/>
      <c r="F105" s="222">
        <v>8.3000000000000004E-2</v>
      </c>
      <c r="G105" s="222"/>
      <c r="H105" s="46"/>
      <c r="I105" s="44"/>
    </row>
    <row r="106" spans="1:9" ht="80.25" customHeight="1">
      <c r="A106" s="41" t="s">
        <v>231</v>
      </c>
      <c r="B106" s="501"/>
      <c r="C106" s="501"/>
      <c r="D106" s="501"/>
      <c r="E106" s="501"/>
      <c r="F106" s="501"/>
      <c r="G106" s="501"/>
      <c r="H106" s="501"/>
      <c r="I106" s="501"/>
    </row>
    <row r="107" spans="1:9" ht="80.25" customHeight="1">
      <c r="A107" s="41" t="s">
        <v>235</v>
      </c>
      <c r="B107" s="498"/>
      <c r="C107" s="505"/>
      <c r="D107" s="498"/>
      <c r="E107" s="505"/>
      <c r="F107" s="498"/>
      <c r="G107" s="505"/>
      <c r="H107" s="497"/>
      <c r="I107" s="496"/>
    </row>
    <row r="108" spans="1:9" ht="24.95" customHeight="1">
      <c r="A108" s="489" t="s">
        <v>183</v>
      </c>
      <c r="B108" s="87" t="s">
        <v>85</v>
      </c>
      <c r="C108" s="87" t="s">
        <v>87</v>
      </c>
      <c r="D108" s="87" t="s">
        <v>85</v>
      </c>
      <c r="E108" s="87" t="s">
        <v>87</v>
      </c>
      <c r="F108" s="87" t="s">
        <v>85</v>
      </c>
      <c r="G108" s="87" t="s">
        <v>87</v>
      </c>
      <c r="H108" s="87" t="s">
        <v>85</v>
      </c>
      <c r="I108" s="87" t="s">
        <v>87</v>
      </c>
    </row>
    <row r="109" spans="1:9" ht="24.95" customHeight="1">
      <c r="A109" s="490"/>
      <c r="B109" s="222">
        <v>8.3000000000000004E-2</v>
      </c>
      <c r="C109" s="222"/>
      <c r="D109" s="222">
        <v>8.3000000000000004E-2</v>
      </c>
      <c r="E109" s="222"/>
      <c r="F109" s="222">
        <v>8.3000000000000004E-2</v>
      </c>
      <c r="G109" s="222"/>
      <c r="H109" s="46"/>
      <c r="I109" s="44"/>
    </row>
    <row r="110" spans="1:9" ht="80.25" customHeight="1">
      <c r="A110" s="41" t="s">
        <v>231</v>
      </c>
      <c r="B110" s="501"/>
      <c r="C110" s="501"/>
      <c r="D110" s="501"/>
      <c r="E110" s="501"/>
      <c r="F110" s="501"/>
      <c r="G110" s="501"/>
      <c r="H110" s="504"/>
      <c r="I110" s="504"/>
    </row>
    <row r="111" spans="1:9" ht="80.25" customHeight="1">
      <c r="A111" s="41" t="s">
        <v>235</v>
      </c>
      <c r="B111" s="498"/>
      <c r="C111" s="505"/>
      <c r="D111" s="498"/>
      <c r="E111" s="505"/>
      <c r="F111" s="498"/>
      <c r="G111" s="505"/>
      <c r="H111" s="497"/>
      <c r="I111" s="496"/>
    </row>
    <row r="112" spans="1:9" ht="24.95" customHeight="1">
      <c r="A112" s="489" t="s">
        <v>184</v>
      </c>
      <c r="B112" s="87" t="s">
        <v>85</v>
      </c>
      <c r="C112" s="87" t="s">
        <v>87</v>
      </c>
      <c r="D112" s="87" t="s">
        <v>85</v>
      </c>
      <c r="E112" s="87" t="s">
        <v>87</v>
      </c>
      <c r="F112" s="87" t="s">
        <v>85</v>
      </c>
      <c r="G112" s="87" t="s">
        <v>87</v>
      </c>
      <c r="H112" s="87" t="s">
        <v>85</v>
      </c>
      <c r="I112" s="87" t="s">
        <v>87</v>
      </c>
    </row>
    <row r="113" spans="1:9" ht="24.95" customHeight="1">
      <c r="A113" s="490"/>
      <c r="B113" s="222">
        <v>8.6999999999999994E-2</v>
      </c>
      <c r="C113" s="222"/>
      <c r="D113" s="222">
        <v>8.6999999999999994E-2</v>
      </c>
      <c r="E113" s="222"/>
      <c r="F113" s="222">
        <v>8.6999999999999994E-2</v>
      </c>
      <c r="G113" s="222"/>
      <c r="H113" s="162"/>
      <c r="I113" s="163"/>
    </row>
    <row r="114" spans="1:9" ht="80.25" customHeight="1">
      <c r="A114" s="41" t="s">
        <v>231</v>
      </c>
      <c r="B114" s="589"/>
      <c r="C114" s="589"/>
      <c r="D114" s="589"/>
      <c r="E114" s="589"/>
      <c r="F114" s="589"/>
      <c r="G114" s="589"/>
      <c r="H114" s="586"/>
      <c r="I114" s="586"/>
    </row>
    <row r="115" spans="1:9" ht="80.25" customHeight="1">
      <c r="A115" s="41" t="s">
        <v>235</v>
      </c>
      <c r="B115" s="498"/>
      <c r="C115" s="505"/>
      <c r="D115" s="498"/>
      <c r="E115" s="505"/>
      <c r="F115" s="498"/>
      <c r="G115" s="505"/>
      <c r="H115" s="497"/>
      <c r="I115" s="496"/>
    </row>
    <row r="116" spans="1:9" ht="16.5">
      <c r="A116" s="42" t="s">
        <v>251</v>
      </c>
      <c r="B116" s="45">
        <f>(B69+B73+B77+B81+B85+B89+B93+B97+B101+B105+B109+B113)</f>
        <v>0.99999999999999989</v>
      </c>
      <c r="C116" s="45">
        <f t="shared" ref="C116:H116" si="1">(C69+C73+C77+C81+C85+C89+C93+C97+C101+C105+C109+C113)</f>
        <v>0.249</v>
      </c>
      <c r="D116" s="45">
        <f t="shared" si="1"/>
        <v>0.99999999999999989</v>
      </c>
      <c r="E116" s="45">
        <f t="shared" si="1"/>
        <v>0.249</v>
      </c>
      <c r="F116" s="45">
        <f t="shared" si="1"/>
        <v>0.99999999999999989</v>
      </c>
      <c r="G116" s="45">
        <f t="shared" si="1"/>
        <v>0.249</v>
      </c>
      <c r="H116" s="45">
        <f t="shared" si="1"/>
        <v>0</v>
      </c>
      <c r="I116" s="45">
        <f>(I69+I73+I77+I81+I85+I89+I93+I97+I101+I105+I109+I113)</f>
        <v>0</v>
      </c>
    </row>
    <row r="121" spans="1:9" ht="37.5" customHeight="1"/>
    <row r="122" spans="1:9" ht="19.5" customHeight="1"/>
    <row r="123" spans="1:9" ht="19.5" customHeight="1"/>
    <row r="124" spans="1:9" ht="34.5" customHeight="1"/>
    <row r="125" spans="1:9" ht="15" customHeight="1"/>
    <row r="126" spans="1:9" ht="15.75" customHeight="1"/>
  </sheetData>
  <mergeCells count="211">
    <mergeCell ref="H98:I98"/>
    <mergeCell ref="B115:C115"/>
    <mergeCell ref="D115:E115"/>
    <mergeCell ref="F115:G115"/>
    <mergeCell ref="H115:I115"/>
    <mergeCell ref="B106:C106"/>
    <mergeCell ref="D106:E106"/>
    <mergeCell ref="F106:G106"/>
    <mergeCell ref="H106:I106"/>
    <mergeCell ref="B107:C107"/>
    <mergeCell ref="D107:E107"/>
    <mergeCell ref="F107:G107"/>
    <mergeCell ref="H107:I107"/>
    <mergeCell ref="B110:C110"/>
    <mergeCell ref="D110:E110"/>
    <mergeCell ref="F110:G110"/>
    <mergeCell ref="H110:I110"/>
    <mergeCell ref="B111:C111"/>
    <mergeCell ref="D111:E111"/>
    <mergeCell ref="F111:G111"/>
    <mergeCell ref="H111:I111"/>
    <mergeCell ref="B114:C114"/>
    <mergeCell ref="D114:E114"/>
    <mergeCell ref="F114:G114"/>
    <mergeCell ref="H114:I114"/>
    <mergeCell ref="H103:I103"/>
    <mergeCell ref="B94:C94"/>
    <mergeCell ref="D94:E94"/>
    <mergeCell ref="F94:G94"/>
    <mergeCell ref="H79:I79"/>
    <mergeCell ref="B82:C82"/>
    <mergeCell ref="D82:E82"/>
    <mergeCell ref="F82:G82"/>
    <mergeCell ref="H82:I82"/>
    <mergeCell ref="H94:I94"/>
    <mergeCell ref="B95:C95"/>
    <mergeCell ref="D95:E95"/>
    <mergeCell ref="B99:C99"/>
    <mergeCell ref="D99:E99"/>
    <mergeCell ref="F99:G99"/>
    <mergeCell ref="H99:I99"/>
    <mergeCell ref="B102:C102"/>
    <mergeCell ref="D102:E102"/>
    <mergeCell ref="F102:G102"/>
    <mergeCell ref="H102:I102"/>
    <mergeCell ref="F95:G95"/>
    <mergeCell ref="H95:I95"/>
    <mergeCell ref="B98:C98"/>
    <mergeCell ref="D98:E98"/>
    <mergeCell ref="F54:G54"/>
    <mergeCell ref="D56:E56"/>
    <mergeCell ref="F56:G56"/>
    <mergeCell ref="D51:E51"/>
    <mergeCell ref="D55:E55"/>
    <mergeCell ref="F61:G61"/>
    <mergeCell ref="F59:G59"/>
    <mergeCell ref="B103:C103"/>
    <mergeCell ref="D103:E103"/>
    <mergeCell ref="F103:G103"/>
    <mergeCell ref="B75:C75"/>
    <mergeCell ref="D75:E75"/>
    <mergeCell ref="F75:G75"/>
    <mergeCell ref="B78:C78"/>
    <mergeCell ref="D78:E78"/>
    <mergeCell ref="F78:G78"/>
    <mergeCell ref="F98:G98"/>
    <mergeCell ref="B66:C66"/>
    <mergeCell ref="D66:E66"/>
    <mergeCell ref="F58:G58"/>
    <mergeCell ref="F60:G60"/>
    <mergeCell ref="D86:E86"/>
    <mergeCell ref="F86:G86"/>
    <mergeCell ref="A50:A51"/>
    <mergeCell ref="A52:A53"/>
    <mergeCell ref="A54:A55"/>
    <mergeCell ref="A56:A57"/>
    <mergeCell ref="A58:A59"/>
    <mergeCell ref="A60:A61"/>
    <mergeCell ref="D50:E50"/>
    <mergeCell ref="D57:E57"/>
    <mergeCell ref="D59:E59"/>
    <mergeCell ref="D61:E61"/>
    <mergeCell ref="D58:E58"/>
    <mergeCell ref="D52:E52"/>
    <mergeCell ref="D54:E54"/>
    <mergeCell ref="D60:E60"/>
    <mergeCell ref="D53:E53"/>
    <mergeCell ref="F39:G39"/>
    <mergeCell ref="F46:G46"/>
    <mergeCell ref="F47:G47"/>
    <mergeCell ref="F49:G49"/>
    <mergeCell ref="F48:G48"/>
    <mergeCell ref="D49:E49"/>
    <mergeCell ref="A38:A39"/>
    <mergeCell ref="A40:A41"/>
    <mergeCell ref="D45:E45"/>
    <mergeCell ref="F44:G44"/>
    <mergeCell ref="F45:G45"/>
    <mergeCell ref="D44:E44"/>
    <mergeCell ref="D46:E46"/>
    <mergeCell ref="D48:E48"/>
    <mergeCell ref="D47:E47"/>
    <mergeCell ref="F50:G50"/>
    <mergeCell ref="F52:G52"/>
    <mergeCell ref="A33:I33"/>
    <mergeCell ref="B34:I34"/>
    <mergeCell ref="B37:C37"/>
    <mergeCell ref="D38:E38"/>
    <mergeCell ref="D39:E39"/>
    <mergeCell ref="F38:G38"/>
    <mergeCell ref="D42:E42"/>
    <mergeCell ref="D41:E41"/>
    <mergeCell ref="D43:E43"/>
    <mergeCell ref="D37:I37"/>
    <mergeCell ref="F41:G41"/>
    <mergeCell ref="F42:G42"/>
    <mergeCell ref="F43:G43"/>
    <mergeCell ref="D40:E40"/>
    <mergeCell ref="F40:G40"/>
    <mergeCell ref="A42:A43"/>
    <mergeCell ref="A35:A36"/>
    <mergeCell ref="G35:G36"/>
    <mergeCell ref="H35:I36"/>
    <mergeCell ref="A44:A45"/>
    <mergeCell ref="A46:A47"/>
    <mergeCell ref="A48:A49"/>
    <mergeCell ref="H86:I86"/>
    <mergeCell ref="B79:C79"/>
    <mergeCell ref="D79:E79"/>
    <mergeCell ref="F79:G79"/>
    <mergeCell ref="B71:C71"/>
    <mergeCell ref="D71:E71"/>
    <mergeCell ref="F71:G71"/>
    <mergeCell ref="F74:G74"/>
    <mergeCell ref="H74:I74"/>
    <mergeCell ref="B74:C74"/>
    <mergeCell ref="D74:E74"/>
    <mergeCell ref="H75:I75"/>
    <mergeCell ref="H78:I78"/>
    <mergeCell ref="H71:I71"/>
    <mergeCell ref="M1:O1"/>
    <mergeCell ref="M2:O2"/>
    <mergeCell ref="M3:O3"/>
    <mergeCell ref="M4:O4"/>
    <mergeCell ref="B1:L1"/>
    <mergeCell ref="B2:L2"/>
    <mergeCell ref="B3:L3"/>
    <mergeCell ref="B4:L4"/>
    <mergeCell ref="A21:O21"/>
    <mergeCell ref="B12:O14"/>
    <mergeCell ref="B16:F16"/>
    <mergeCell ref="I16:O16"/>
    <mergeCell ref="K18:O18"/>
    <mergeCell ref="A1:A4"/>
    <mergeCell ref="J8:K10"/>
    <mergeCell ref="G16:H16"/>
    <mergeCell ref="G18:I18"/>
    <mergeCell ref="B18:E18"/>
    <mergeCell ref="C19:O19"/>
    <mergeCell ref="A12:A14"/>
    <mergeCell ref="A8:A10"/>
    <mergeCell ref="B6:K6"/>
    <mergeCell ref="M6:O6"/>
    <mergeCell ref="F53:G53"/>
    <mergeCell ref="F83:G83"/>
    <mergeCell ref="H83:I83"/>
    <mergeCell ref="B86:C86"/>
    <mergeCell ref="A104:A105"/>
    <mergeCell ref="A108:A109"/>
    <mergeCell ref="A112:A113"/>
    <mergeCell ref="M8:O8"/>
    <mergeCell ref="M9:O9"/>
    <mergeCell ref="M10:O10"/>
    <mergeCell ref="A68:A69"/>
    <mergeCell ref="A72:A73"/>
    <mergeCell ref="A76:A77"/>
    <mergeCell ref="A80:A81"/>
    <mergeCell ref="A84:A85"/>
    <mergeCell ref="A88:A89"/>
    <mergeCell ref="A22:O22"/>
    <mergeCell ref="A65:I65"/>
    <mergeCell ref="F66:G66"/>
    <mergeCell ref="H66:I66"/>
    <mergeCell ref="B70:C70"/>
    <mergeCell ref="D70:E70"/>
    <mergeCell ref="F70:G70"/>
    <mergeCell ref="H70:I70"/>
    <mergeCell ref="B67:C67"/>
    <mergeCell ref="D67:E67"/>
    <mergeCell ref="F67:G67"/>
    <mergeCell ref="H67:I67"/>
    <mergeCell ref="A92:A93"/>
    <mergeCell ref="A96:A97"/>
    <mergeCell ref="A100:A101"/>
    <mergeCell ref="F51:G51"/>
    <mergeCell ref="B91:C91"/>
    <mergeCell ref="D91:E91"/>
    <mergeCell ref="F91:G91"/>
    <mergeCell ref="H91:I91"/>
    <mergeCell ref="B87:C87"/>
    <mergeCell ref="D87:E87"/>
    <mergeCell ref="F87:G87"/>
    <mergeCell ref="H87:I87"/>
    <mergeCell ref="B90:C90"/>
    <mergeCell ref="D90:E90"/>
    <mergeCell ref="F90:G90"/>
    <mergeCell ref="H90:I90"/>
    <mergeCell ref="B83:C83"/>
    <mergeCell ref="D83:E83"/>
    <mergeCell ref="F57:G57"/>
    <mergeCell ref="F55:G55"/>
  </mergeCells>
  <phoneticPr fontId="34" type="noConversion"/>
  <hyperlinks>
    <hyperlink ref="B71" r:id="rId1" xr:uid="{00000000-0004-0000-0100-000000000000}"/>
    <hyperlink ref="F71" r:id="rId2" xr:uid="{00000000-0004-0000-0100-000001000000}"/>
    <hyperlink ref="D71" r:id="rId3" xr:uid="{00000000-0004-0000-0100-000002000000}"/>
    <hyperlink ref="B75" r:id="rId4" xr:uid="{00000000-0004-0000-0100-000003000000}"/>
    <hyperlink ref="D75" r:id="rId5" xr:uid="{00000000-0004-0000-0100-000004000000}"/>
    <hyperlink ref="F75" r:id="rId6" xr:uid="{00000000-0004-0000-0100-000005000000}"/>
    <hyperlink ref="B79" r:id="rId7" xr:uid="{00000000-0004-0000-0100-000006000000}"/>
    <hyperlink ref="D79" r:id="rId8" xr:uid="{00000000-0004-0000-0100-000007000000}"/>
    <hyperlink ref="F79" r:id="rId9" xr:uid="{00000000-0004-0000-0100-000008000000}"/>
  </hyperlinks>
  <pageMargins left="0.25" right="0.25" top="0.75" bottom="0.75" header="0.3" footer="0.3"/>
  <pageSetup paperSize="5" scale="29" fitToHeight="0" orientation="landscape" r:id="rId10"/>
  <ignoredErrors>
    <ignoredError sqref="N24:N25 N27:N29" emptyCellReference="1"/>
  </ignoredErrors>
  <drawing r:id="rId11"/>
  <legacyDrawing r:id="rId1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59999389629810485"/>
    <pageSetUpPr fitToPage="1"/>
  </sheetPr>
  <dimension ref="A1:V126"/>
  <sheetViews>
    <sheetView showGridLines="0" view="pageBreakPreview" topLeftCell="A72" zoomScale="60" zoomScaleNormal="10" workbookViewId="0">
      <selection activeCell="F43" sqref="F43:G43"/>
    </sheetView>
  </sheetViews>
  <sheetFormatPr defaultColWidth="10.85546875" defaultRowHeight="14.25"/>
  <cols>
    <col min="1" max="1" width="49.7109375" style="226" customWidth="1"/>
    <col min="2" max="5" width="35.7109375" style="226" customWidth="1"/>
    <col min="6" max="6" width="43" style="226" customWidth="1"/>
    <col min="7" max="7" width="41.140625" style="226" customWidth="1"/>
    <col min="8" max="8" width="35.7109375" style="226" customWidth="1"/>
    <col min="9" max="9" width="61.7109375" style="226" customWidth="1"/>
    <col min="10" max="13" width="35.7109375" style="226" customWidth="1"/>
    <col min="14" max="14" width="31" style="226" customWidth="1"/>
    <col min="15" max="15" width="18.140625" style="226" customWidth="1"/>
    <col min="16" max="16" width="8.42578125" style="226" customWidth="1"/>
    <col min="17" max="17" width="18.5703125" style="226" bestFit="1" customWidth="1"/>
    <col min="18" max="18" width="5.7109375" style="226" customWidth="1"/>
    <col min="19" max="19" width="18.5703125" style="226" bestFit="1" customWidth="1"/>
    <col min="20" max="20" width="4.7109375" style="226" customWidth="1"/>
    <col min="21" max="21" width="23.140625" style="226" bestFit="1" customWidth="1"/>
    <col min="22" max="22" width="14.42578125" style="226" bestFit="1" customWidth="1"/>
    <col min="23" max="23" width="18.42578125" style="226" bestFit="1" customWidth="1"/>
    <col min="24" max="24" width="16.140625" style="226" customWidth="1"/>
    <col min="25" max="16384" width="10.85546875" style="226"/>
  </cols>
  <sheetData>
    <row r="1" spans="1:15" s="224" customFormat="1" ht="22.15" customHeight="1" thickBot="1">
      <c r="A1" s="534"/>
      <c r="B1" s="414" t="s">
        <v>160</v>
      </c>
      <c r="C1" s="415"/>
      <c r="D1" s="415"/>
      <c r="E1" s="415"/>
      <c r="F1" s="415"/>
      <c r="G1" s="415"/>
      <c r="H1" s="415"/>
      <c r="I1" s="415"/>
      <c r="J1" s="415"/>
      <c r="K1" s="415"/>
      <c r="L1" s="416"/>
      <c r="M1" s="590" t="s">
        <v>161</v>
      </c>
      <c r="N1" s="591"/>
      <c r="O1" s="592"/>
    </row>
    <row r="2" spans="1:15" s="224" customFormat="1" ht="18" customHeight="1" thickBot="1">
      <c r="A2" s="535"/>
      <c r="B2" s="417" t="s">
        <v>162</v>
      </c>
      <c r="C2" s="418"/>
      <c r="D2" s="418"/>
      <c r="E2" s="418"/>
      <c r="F2" s="418"/>
      <c r="G2" s="418"/>
      <c r="H2" s="418"/>
      <c r="I2" s="418"/>
      <c r="J2" s="418"/>
      <c r="K2" s="418"/>
      <c r="L2" s="419"/>
      <c r="M2" s="590" t="s">
        <v>163</v>
      </c>
      <c r="N2" s="591"/>
      <c r="O2" s="592"/>
    </row>
    <row r="3" spans="1:15" s="224" customFormat="1" ht="19.899999999999999" customHeight="1" thickBot="1">
      <c r="A3" s="535"/>
      <c r="B3" s="417" t="s">
        <v>0</v>
      </c>
      <c r="C3" s="418"/>
      <c r="D3" s="418"/>
      <c r="E3" s="418"/>
      <c r="F3" s="418"/>
      <c r="G3" s="418"/>
      <c r="H3" s="418"/>
      <c r="I3" s="418"/>
      <c r="J3" s="418"/>
      <c r="K3" s="418"/>
      <c r="L3" s="419"/>
      <c r="M3" s="590" t="s">
        <v>164</v>
      </c>
      <c r="N3" s="591"/>
      <c r="O3" s="592"/>
    </row>
    <row r="4" spans="1:15" s="224" customFormat="1" ht="21.75" customHeight="1" thickBot="1">
      <c r="A4" s="536"/>
      <c r="B4" s="425" t="s">
        <v>165</v>
      </c>
      <c r="C4" s="426"/>
      <c r="D4" s="426"/>
      <c r="E4" s="426"/>
      <c r="F4" s="426"/>
      <c r="G4" s="426"/>
      <c r="H4" s="426"/>
      <c r="I4" s="426"/>
      <c r="J4" s="426"/>
      <c r="K4" s="426"/>
      <c r="L4" s="427"/>
      <c r="M4" s="590" t="s">
        <v>166</v>
      </c>
      <c r="N4" s="591"/>
      <c r="O4" s="592"/>
    </row>
    <row r="5" spans="1:15" s="224" customFormat="1" ht="16.149999999999999" customHeight="1" thickBot="1">
      <c r="A5" s="77"/>
      <c r="B5" s="78"/>
      <c r="C5" s="78"/>
      <c r="D5" s="78"/>
      <c r="E5" s="78"/>
      <c r="F5" s="78"/>
      <c r="G5" s="78"/>
      <c r="H5" s="78"/>
      <c r="I5" s="78"/>
      <c r="J5" s="78"/>
      <c r="K5" s="78"/>
      <c r="L5" s="78"/>
      <c r="M5" s="225"/>
      <c r="N5" s="225"/>
      <c r="O5" s="225"/>
    </row>
    <row r="6" spans="1:15" ht="40.35" customHeight="1" thickBot="1">
      <c r="A6" s="48" t="s">
        <v>167</v>
      </c>
      <c r="B6" s="543" t="s">
        <v>168</v>
      </c>
      <c r="C6" s="544"/>
      <c r="D6" s="544"/>
      <c r="E6" s="544"/>
      <c r="F6" s="544"/>
      <c r="G6" s="544"/>
      <c r="H6" s="544"/>
      <c r="I6" s="544"/>
      <c r="J6" s="544"/>
      <c r="K6" s="545"/>
      <c r="L6" s="150" t="s">
        <v>169</v>
      </c>
      <c r="M6" s="595">
        <v>2024110010299</v>
      </c>
      <c r="N6" s="596"/>
      <c r="O6" s="597"/>
    </row>
    <row r="7" spans="1:15" s="224" customFormat="1" ht="18" customHeight="1" thickBot="1">
      <c r="A7" s="77"/>
      <c r="B7" s="78"/>
      <c r="C7" s="78"/>
      <c r="D7" s="78"/>
      <c r="E7" s="78"/>
      <c r="F7" s="78"/>
      <c r="G7" s="78"/>
      <c r="H7" s="78"/>
      <c r="I7" s="78"/>
      <c r="J7" s="78"/>
      <c r="K7" s="78"/>
      <c r="L7" s="78"/>
      <c r="M7" s="225"/>
      <c r="N7" s="225"/>
      <c r="O7" s="225"/>
    </row>
    <row r="8" spans="1:15" s="224" customFormat="1" ht="21.75" customHeight="1" thickBot="1">
      <c r="A8" s="412" t="s">
        <v>6</v>
      </c>
      <c r="B8" s="150" t="s">
        <v>170</v>
      </c>
      <c r="C8" s="227"/>
      <c r="D8" s="150" t="s">
        <v>171</v>
      </c>
      <c r="E8" s="227"/>
      <c r="F8" s="150" t="s">
        <v>172</v>
      </c>
      <c r="G8" s="227" t="s">
        <v>173</v>
      </c>
      <c r="H8" s="150" t="s">
        <v>174</v>
      </c>
      <c r="I8" s="121"/>
      <c r="J8" s="511" t="s">
        <v>8</v>
      </c>
      <c r="K8" s="413"/>
      <c r="L8" s="228" t="s">
        <v>175</v>
      </c>
      <c r="M8" s="598" t="s">
        <v>173</v>
      </c>
      <c r="N8" s="598"/>
      <c r="O8" s="598"/>
    </row>
    <row r="9" spans="1:15" s="224" customFormat="1" ht="21.75" customHeight="1" thickBot="1">
      <c r="A9" s="412"/>
      <c r="B9" s="229" t="s">
        <v>176</v>
      </c>
      <c r="C9" s="122"/>
      <c r="D9" s="150" t="s">
        <v>177</v>
      </c>
      <c r="E9" s="122"/>
      <c r="F9" s="150" t="s">
        <v>178</v>
      </c>
      <c r="G9" s="122"/>
      <c r="H9" s="150" t="s">
        <v>179</v>
      </c>
      <c r="I9" s="121"/>
      <c r="J9" s="511"/>
      <c r="K9" s="413"/>
      <c r="L9" s="228" t="s">
        <v>180</v>
      </c>
      <c r="M9" s="598"/>
      <c r="N9" s="598"/>
      <c r="O9" s="598"/>
    </row>
    <row r="10" spans="1:15" s="224" customFormat="1" ht="21.75" customHeight="1" thickBot="1">
      <c r="A10" s="412"/>
      <c r="B10" s="150" t="s">
        <v>181</v>
      </c>
      <c r="C10" s="122"/>
      <c r="D10" s="150" t="s">
        <v>182</v>
      </c>
      <c r="E10" s="122"/>
      <c r="F10" s="150" t="s">
        <v>183</v>
      </c>
      <c r="G10" s="122"/>
      <c r="H10" s="150" t="s">
        <v>184</v>
      </c>
      <c r="I10" s="121"/>
      <c r="J10" s="511"/>
      <c r="K10" s="413"/>
      <c r="L10" s="228" t="s">
        <v>185</v>
      </c>
      <c r="M10" s="598"/>
      <c r="N10" s="598"/>
      <c r="O10" s="598"/>
    </row>
    <row r="11" spans="1:15" ht="15" customHeight="1" thickBot="1">
      <c r="A11" s="6"/>
      <c r="B11" s="7"/>
      <c r="C11" s="7"/>
      <c r="D11" s="230"/>
      <c r="E11" s="8"/>
      <c r="F11" s="8"/>
      <c r="G11" s="231"/>
      <c r="H11" s="231"/>
      <c r="I11" s="232"/>
      <c r="J11" s="232"/>
      <c r="K11" s="7"/>
      <c r="L11" s="7"/>
      <c r="M11" s="7"/>
      <c r="N11" s="7"/>
      <c r="O11" s="7"/>
    </row>
    <row r="12" spans="1:15" ht="15" customHeight="1">
      <c r="A12" s="540" t="s">
        <v>186</v>
      </c>
      <c r="B12" s="523" t="s">
        <v>252</v>
      </c>
      <c r="C12" s="524"/>
      <c r="D12" s="524"/>
      <c r="E12" s="524"/>
      <c r="F12" s="524"/>
      <c r="G12" s="524"/>
      <c r="H12" s="524"/>
      <c r="I12" s="524"/>
      <c r="J12" s="524"/>
      <c r="K12" s="524"/>
      <c r="L12" s="524"/>
      <c r="M12" s="524"/>
      <c r="N12" s="524"/>
      <c r="O12" s="525"/>
    </row>
    <row r="13" spans="1:15" ht="15" customHeight="1">
      <c r="A13" s="541"/>
      <c r="B13" s="526"/>
      <c r="C13" s="527"/>
      <c r="D13" s="527"/>
      <c r="E13" s="527"/>
      <c r="F13" s="527"/>
      <c r="G13" s="527"/>
      <c r="H13" s="527"/>
      <c r="I13" s="527"/>
      <c r="J13" s="527"/>
      <c r="K13" s="527"/>
      <c r="L13" s="527"/>
      <c r="M13" s="527"/>
      <c r="N13" s="527"/>
      <c r="O13" s="528"/>
    </row>
    <row r="14" spans="1:15" ht="15" customHeight="1" thickBot="1">
      <c r="A14" s="542"/>
      <c r="B14" s="529"/>
      <c r="C14" s="530"/>
      <c r="D14" s="530"/>
      <c r="E14" s="530"/>
      <c r="F14" s="530"/>
      <c r="G14" s="530"/>
      <c r="H14" s="530"/>
      <c r="I14" s="530"/>
      <c r="J14" s="530"/>
      <c r="K14" s="530"/>
      <c r="L14" s="530"/>
      <c r="M14" s="530"/>
      <c r="N14" s="530"/>
      <c r="O14" s="531"/>
    </row>
    <row r="15" spans="1:15" ht="9" customHeight="1" thickBot="1">
      <c r="A15" s="14"/>
      <c r="B15" s="75"/>
      <c r="C15" s="15"/>
      <c r="D15" s="15"/>
      <c r="E15" s="15"/>
      <c r="F15" s="15"/>
      <c r="G15" s="16"/>
      <c r="H15" s="16"/>
      <c r="I15" s="16"/>
      <c r="J15" s="16"/>
      <c r="K15" s="16"/>
      <c r="L15" s="17"/>
      <c r="M15" s="17"/>
      <c r="N15" s="17"/>
      <c r="O15" s="17"/>
    </row>
    <row r="16" spans="1:15" s="18" customFormat="1" ht="37.5" customHeight="1" thickBot="1">
      <c r="A16" s="48" t="s">
        <v>13</v>
      </c>
      <c r="B16" s="532" t="s">
        <v>253</v>
      </c>
      <c r="C16" s="532"/>
      <c r="D16" s="532"/>
      <c r="E16" s="532"/>
      <c r="F16" s="532"/>
      <c r="G16" s="412" t="s">
        <v>15</v>
      </c>
      <c r="H16" s="412"/>
      <c r="I16" s="533" t="s">
        <v>254</v>
      </c>
      <c r="J16" s="533"/>
      <c r="K16" s="533"/>
      <c r="L16" s="533"/>
      <c r="M16" s="533"/>
      <c r="N16" s="533"/>
      <c r="O16" s="533"/>
    </row>
    <row r="17" spans="1:22" ht="9" customHeight="1" thickBot="1">
      <c r="A17" s="14"/>
      <c r="B17" s="16"/>
      <c r="C17" s="15"/>
      <c r="D17" s="15"/>
      <c r="E17" s="15"/>
      <c r="F17" s="15"/>
      <c r="G17" s="16"/>
      <c r="H17" s="16"/>
      <c r="I17" s="16"/>
      <c r="J17" s="16"/>
      <c r="K17" s="16"/>
      <c r="L17" s="17"/>
      <c r="M17" s="17"/>
      <c r="N17" s="17"/>
      <c r="O17" s="17"/>
    </row>
    <row r="18" spans="1:22" ht="56.25" customHeight="1" thickBot="1">
      <c r="A18" s="48" t="s">
        <v>17</v>
      </c>
      <c r="B18" s="593" t="s">
        <v>190</v>
      </c>
      <c r="C18" s="593"/>
      <c r="D18" s="593"/>
      <c r="E18" s="593"/>
      <c r="F18" s="48" t="s">
        <v>19</v>
      </c>
      <c r="G18" s="594" t="s">
        <v>191</v>
      </c>
      <c r="H18" s="594"/>
      <c r="I18" s="594"/>
      <c r="J18" s="48" t="s">
        <v>21</v>
      </c>
      <c r="K18" s="532" t="s">
        <v>192</v>
      </c>
      <c r="L18" s="532"/>
      <c r="M18" s="532"/>
      <c r="N18" s="532"/>
      <c r="O18" s="532"/>
    </row>
    <row r="19" spans="1:22" ht="9" customHeight="1">
      <c r="A19" s="5"/>
      <c r="B19" s="2"/>
      <c r="C19" s="539"/>
      <c r="D19" s="539"/>
      <c r="E19" s="539"/>
      <c r="F19" s="539"/>
      <c r="G19" s="539"/>
      <c r="H19" s="539"/>
      <c r="I19" s="539"/>
      <c r="J19" s="539"/>
      <c r="K19" s="539"/>
      <c r="L19" s="539"/>
      <c r="M19" s="539"/>
      <c r="N19" s="539"/>
      <c r="O19" s="539"/>
    </row>
    <row r="20" spans="1:22" ht="16.5" customHeight="1" thickBot="1">
      <c r="A20" s="233"/>
      <c r="B20" s="234"/>
      <c r="C20" s="234"/>
      <c r="D20" s="234"/>
      <c r="E20" s="234"/>
      <c r="F20" s="234"/>
      <c r="G20" s="234"/>
      <c r="H20" s="234"/>
      <c r="I20" s="234"/>
      <c r="J20" s="234"/>
      <c r="K20" s="234"/>
      <c r="L20" s="234"/>
      <c r="M20" s="234"/>
      <c r="N20" s="234"/>
      <c r="O20" s="234"/>
    </row>
    <row r="21" spans="1:22" ht="32.1" customHeight="1" thickBot="1">
      <c r="A21" s="509" t="s">
        <v>23</v>
      </c>
      <c r="B21" s="510"/>
      <c r="C21" s="510"/>
      <c r="D21" s="510"/>
      <c r="E21" s="510"/>
      <c r="F21" s="510"/>
      <c r="G21" s="510"/>
      <c r="H21" s="510"/>
      <c r="I21" s="510"/>
      <c r="J21" s="510"/>
      <c r="K21" s="510"/>
      <c r="L21" s="510"/>
      <c r="M21" s="510"/>
      <c r="N21" s="510"/>
      <c r="O21" s="511"/>
    </row>
    <row r="22" spans="1:22" ht="32.1" customHeight="1" thickBot="1">
      <c r="A22" s="509" t="s">
        <v>193</v>
      </c>
      <c r="B22" s="510"/>
      <c r="C22" s="510"/>
      <c r="D22" s="510"/>
      <c r="E22" s="510"/>
      <c r="F22" s="510"/>
      <c r="G22" s="510"/>
      <c r="H22" s="510"/>
      <c r="I22" s="510"/>
      <c r="J22" s="510"/>
      <c r="K22" s="510"/>
      <c r="L22" s="510"/>
      <c r="M22" s="510"/>
      <c r="N22" s="510"/>
      <c r="O22" s="511"/>
    </row>
    <row r="23" spans="1:22" ht="32.1" customHeight="1" thickBot="1">
      <c r="A23" s="26"/>
      <c r="B23" s="19" t="s">
        <v>170</v>
      </c>
      <c r="C23" s="19" t="s">
        <v>171</v>
      </c>
      <c r="D23" s="19" t="s">
        <v>172</v>
      </c>
      <c r="E23" s="19" t="s">
        <v>174</v>
      </c>
      <c r="F23" s="19" t="s">
        <v>176</v>
      </c>
      <c r="G23" s="19" t="s">
        <v>177</v>
      </c>
      <c r="H23" s="19" t="s">
        <v>178</v>
      </c>
      <c r="I23" s="19" t="s">
        <v>179</v>
      </c>
      <c r="J23" s="19" t="s">
        <v>181</v>
      </c>
      <c r="K23" s="19" t="s">
        <v>182</v>
      </c>
      <c r="L23" s="19" t="s">
        <v>183</v>
      </c>
      <c r="M23" s="19" t="s">
        <v>184</v>
      </c>
      <c r="N23" s="20" t="s">
        <v>194</v>
      </c>
      <c r="O23" s="20" t="s">
        <v>195</v>
      </c>
    </row>
    <row r="24" spans="1:22" ht="32.1" customHeight="1">
      <c r="A24" s="21" t="s">
        <v>24</v>
      </c>
      <c r="B24" s="219">
        <v>261143000</v>
      </c>
      <c r="C24" s="22"/>
      <c r="D24" s="22"/>
      <c r="E24" s="22"/>
      <c r="F24" s="22"/>
      <c r="G24" s="22"/>
      <c r="H24" s="220"/>
      <c r="I24" s="220"/>
      <c r="J24" s="220"/>
      <c r="K24" s="220"/>
      <c r="L24" s="220"/>
      <c r="M24" s="382"/>
      <c r="N24" s="383">
        <f>SUM(B24:M24)</f>
        <v>261143000</v>
      </c>
      <c r="O24" s="235">
        <v>1</v>
      </c>
    </row>
    <row r="25" spans="1:22" ht="32.1" customHeight="1">
      <c r="A25" s="21" t="s">
        <v>26</v>
      </c>
      <c r="B25" s="22">
        <v>210148566</v>
      </c>
      <c r="C25" s="22"/>
      <c r="D25" s="22"/>
      <c r="E25" s="219"/>
      <c r="F25" s="22"/>
      <c r="G25" s="22"/>
      <c r="H25" s="22"/>
      <c r="I25" s="22"/>
      <c r="J25" s="22"/>
      <c r="K25" s="22"/>
      <c r="L25" s="22"/>
      <c r="M25" s="219"/>
      <c r="N25" s="298">
        <f t="shared" ref="N25:N29" si="0">SUM(B25:M25)</f>
        <v>210148566</v>
      </c>
      <c r="O25" s="236">
        <f>N25/N24</f>
        <v>0.80472601601421445</v>
      </c>
    </row>
    <row r="26" spans="1:22" ht="32.1" customHeight="1">
      <c r="A26" s="21" t="s">
        <v>28</v>
      </c>
      <c r="B26" s="22"/>
      <c r="C26" s="22">
        <v>14196284</v>
      </c>
      <c r="D26" s="22">
        <v>21277761</v>
      </c>
      <c r="E26" s="22"/>
      <c r="F26" s="22"/>
      <c r="G26" s="22"/>
      <c r="H26" s="22"/>
      <c r="I26" s="22"/>
      <c r="J26" s="22"/>
      <c r="K26" s="22"/>
      <c r="L26" s="22"/>
      <c r="M26" s="219"/>
      <c r="N26" s="381">
        <f t="shared" si="0"/>
        <v>35474045</v>
      </c>
      <c r="O26" s="236">
        <f>N26/N24</f>
        <v>0.13584145468191758</v>
      </c>
      <c r="Q26" s="346"/>
      <c r="R26" s="347"/>
      <c r="S26" s="346"/>
      <c r="T26" s="348"/>
      <c r="U26" s="349">
        <f>+Q26-H26</f>
        <v>0</v>
      </c>
      <c r="V26" s="349"/>
    </row>
    <row r="27" spans="1:22" ht="32.1" customHeight="1">
      <c r="A27" s="21" t="s">
        <v>196</v>
      </c>
      <c r="B27" s="22"/>
      <c r="C27" s="22"/>
      <c r="D27" s="22"/>
      <c r="E27" s="22"/>
      <c r="F27" s="22"/>
      <c r="G27" s="22"/>
      <c r="H27" s="22"/>
      <c r="I27" s="22"/>
      <c r="J27" s="22"/>
      <c r="K27" s="22"/>
      <c r="L27" s="22"/>
      <c r="M27" s="22"/>
      <c r="N27" s="299">
        <f t="shared" si="0"/>
        <v>0</v>
      </c>
      <c r="O27" s="236">
        <v>1</v>
      </c>
    </row>
    <row r="28" spans="1:22" ht="32.1" customHeight="1">
      <c r="A28" s="21" t="s">
        <v>197</v>
      </c>
      <c r="B28" s="22"/>
      <c r="C28" s="22"/>
      <c r="D28" s="22"/>
      <c r="E28" s="22"/>
      <c r="F28" s="22"/>
      <c r="G28" s="22"/>
      <c r="H28" s="22"/>
      <c r="I28" s="22"/>
      <c r="J28" s="22"/>
      <c r="K28" s="22"/>
      <c r="L28" s="22"/>
      <c r="M28" s="22"/>
      <c r="N28" s="299">
        <f t="shared" si="0"/>
        <v>0</v>
      </c>
      <c r="O28" s="236">
        <v>0</v>
      </c>
      <c r="Q28" s="340"/>
    </row>
    <row r="29" spans="1:22" ht="32.1" customHeight="1">
      <c r="A29" s="23" t="s">
        <v>34</v>
      </c>
      <c r="B29" s="24"/>
      <c r="C29" s="24">
        <v>0</v>
      </c>
      <c r="D29" s="24"/>
      <c r="E29" s="24"/>
      <c r="F29" s="24"/>
      <c r="G29" s="24"/>
      <c r="H29" s="24"/>
      <c r="I29" s="24"/>
      <c r="J29" s="24"/>
      <c r="K29" s="24"/>
      <c r="L29" s="24"/>
      <c r="M29" s="24"/>
      <c r="N29" s="293">
        <f t="shared" si="0"/>
        <v>0</v>
      </c>
      <c r="O29" s="237">
        <v>0</v>
      </c>
    </row>
    <row r="30" spans="1:22" s="238" customFormat="1" ht="16.5" customHeight="1"/>
    <row r="31" spans="1:22" s="238" customFormat="1" ht="17.25" customHeight="1"/>
    <row r="32" spans="1:22" ht="5.25" customHeight="1" thickBot="1"/>
    <row r="33" spans="1:13" ht="48" customHeight="1" thickBot="1">
      <c r="A33" s="608" t="s">
        <v>198</v>
      </c>
      <c r="B33" s="609"/>
      <c r="C33" s="609"/>
      <c r="D33" s="609"/>
      <c r="E33" s="609"/>
      <c r="F33" s="609"/>
      <c r="G33" s="609"/>
      <c r="H33" s="609"/>
      <c r="I33" s="610"/>
      <c r="J33" s="239"/>
    </row>
    <row r="34" spans="1:13" ht="50.25" customHeight="1" thickBot="1">
      <c r="A34" s="240" t="s">
        <v>199</v>
      </c>
      <c r="B34" s="611" t="str">
        <f>+B12</f>
        <v>Realizar el 100% de de las acciones diseñadas para aumentar el crecimiento de usuarios que consultan las redes sociales y páginas web</v>
      </c>
      <c r="C34" s="612"/>
      <c r="D34" s="612"/>
      <c r="E34" s="612"/>
      <c r="F34" s="612"/>
      <c r="G34" s="612"/>
      <c r="H34" s="612"/>
      <c r="I34" s="613"/>
      <c r="J34" s="241"/>
      <c r="M34" s="242"/>
    </row>
    <row r="35" spans="1:13" ht="18.75" customHeight="1" thickBot="1">
      <c r="A35" s="604" t="s">
        <v>39</v>
      </c>
      <c r="B35" s="243">
        <v>2024</v>
      </c>
      <c r="C35" s="243">
        <v>2025</v>
      </c>
      <c r="D35" s="243">
        <v>2026</v>
      </c>
      <c r="E35" s="243">
        <v>2027</v>
      </c>
      <c r="F35" s="243" t="s">
        <v>200</v>
      </c>
      <c r="G35" s="614" t="s">
        <v>41</v>
      </c>
      <c r="H35" s="572" t="s">
        <v>201</v>
      </c>
      <c r="I35" s="573"/>
      <c r="J35" s="241"/>
      <c r="M35" s="242"/>
    </row>
    <row r="36" spans="1:13" ht="50.25" customHeight="1" thickBot="1">
      <c r="A36" s="605"/>
      <c r="B36" s="292">
        <v>1</v>
      </c>
      <c r="C36" s="292">
        <v>1</v>
      </c>
      <c r="D36" s="292">
        <v>1</v>
      </c>
      <c r="E36" s="292">
        <v>1</v>
      </c>
      <c r="F36" s="292">
        <v>1</v>
      </c>
      <c r="G36" s="614"/>
      <c r="H36" s="574"/>
      <c r="I36" s="575"/>
      <c r="J36" s="241"/>
      <c r="M36" s="244"/>
    </row>
    <row r="37" spans="1:13" ht="52.5" customHeight="1" thickBot="1">
      <c r="A37" s="245" t="s">
        <v>43</v>
      </c>
      <c r="B37" s="599">
        <v>0.13</v>
      </c>
      <c r="C37" s="600"/>
      <c r="D37" s="601" t="s">
        <v>202</v>
      </c>
      <c r="E37" s="602"/>
      <c r="F37" s="602"/>
      <c r="G37" s="602"/>
      <c r="H37" s="602"/>
      <c r="I37" s="603"/>
    </row>
    <row r="38" spans="1:13" s="249" customFormat="1" ht="48" customHeight="1" thickBot="1">
      <c r="A38" s="604" t="s">
        <v>203</v>
      </c>
      <c r="B38" s="245" t="s">
        <v>204</v>
      </c>
      <c r="C38" s="240" t="s">
        <v>87</v>
      </c>
      <c r="D38" s="606" t="s">
        <v>89</v>
      </c>
      <c r="E38" s="607"/>
      <c r="F38" s="606" t="s">
        <v>91</v>
      </c>
      <c r="G38" s="607"/>
      <c r="H38" s="248" t="s">
        <v>93</v>
      </c>
      <c r="I38" s="247" t="s">
        <v>94</v>
      </c>
      <c r="M38" s="250"/>
    </row>
    <row r="39" spans="1:13" s="363" customFormat="1" ht="204" customHeight="1" thickBot="1">
      <c r="A39" s="605"/>
      <c r="B39" s="360">
        <v>8.3000000000000007</v>
      </c>
      <c r="C39" s="360">
        <v>8.3000000000000007</v>
      </c>
      <c r="D39" s="392" t="s">
        <v>255</v>
      </c>
      <c r="E39" s="393"/>
      <c r="F39" s="392" t="s">
        <v>256</v>
      </c>
      <c r="G39" s="393"/>
      <c r="H39" s="278" t="s">
        <v>207</v>
      </c>
      <c r="I39" s="273" t="s">
        <v>257</v>
      </c>
      <c r="M39" s="364"/>
    </row>
    <row r="40" spans="1:13" s="249" customFormat="1" ht="54" customHeight="1" thickBot="1">
      <c r="A40" s="604" t="s">
        <v>209</v>
      </c>
      <c r="B40" s="246" t="s">
        <v>204</v>
      </c>
      <c r="C40" s="248" t="s">
        <v>87</v>
      </c>
      <c r="D40" s="606" t="s">
        <v>89</v>
      </c>
      <c r="E40" s="607"/>
      <c r="F40" s="606" t="s">
        <v>91</v>
      </c>
      <c r="G40" s="607"/>
      <c r="H40" s="248" t="s">
        <v>93</v>
      </c>
      <c r="I40" s="247" t="s">
        <v>94</v>
      </c>
    </row>
    <row r="41" spans="1:13" s="363" customFormat="1" ht="198" customHeight="1" thickBot="1">
      <c r="A41" s="605"/>
      <c r="B41" s="360">
        <v>8.3000000000000007</v>
      </c>
      <c r="C41" s="360">
        <v>8.3000000000000007</v>
      </c>
      <c r="D41" s="392" t="s">
        <v>258</v>
      </c>
      <c r="E41" s="393"/>
      <c r="F41" s="392" t="s">
        <v>259</v>
      </c>
      <c r="G41" s="393"/>
      <c r="H41" s="278" t="s">
        <v>207</v>
      </c>
      <c r="I41" s="268" t="s">
        <v>260</v>
      </c>
    </row>
    <row r="42" spans="1:13" s="249" customFormat="1" ht="45" customHeight="1" thickBot="1">
      <c r="A42" s="604" t="s">
        <v>213</v>
      </c>
      <c r="B42" s="246" t="s">
        <v>204</v>
      </c>
      <c r="C42" s="248" t="s">
        <v>87</v>
      </c>
      <c r="D42" s="606" t="s">
        <v>89</v>
      </c>
      <c r="E42" s="607"/>
      <c r="F42" s="606" t="s">
        <v>91</v>
      </c>
      <c r="G42" s="607"/>
      <c r="H42" s="248" t="s">
        <v>93</v>
      </c>
      <c r="I42" s="247" t="s">
        <v>94</v>
      </c>
    </row>
    <row r="43" spans="1:13" ht="253.5" customHeight="1" thickBot="1">
      <c r="A43" s="605"/>
      <c r="B43" s="266">
        <v>8.3000000000000007</v>
      </c>
      <c r="C43" s="266">
        <v>8.3000000000000007</v>
      </c>
      <c r="D43" s="392" t="s">
        <v>261</v>
      </c>
      <c r="E43" s="393"/>
      <c r="F43" s="615" t="s">
        <v>262</v>
      </c>
      <c r="G43" s="616"/>
      <c r="H43" s="255" t="s">
        <v>207</v>
      </c>
      <c r="I43" s="268" t="s">
        <v>263</v>
      </c>
    </row>
    <row r="44" spans="1:13" s="249" customFormat="1" ht="44.25" customHeight="1" thickBot="1">
      <c r="A44" s="604" t="s">
        <v>217</v>
      </c>
      <c r="B44" s="246" t="s">
        <v>204</v>
      </c>
      <c r="C44" s="246" t="s">
        <v>87</v>
      </c>
      <c r="D44" s="606" t="s">
        <v>89</v>
      </c>
      <c r="E44" s="607"/>
      <c r="F44" s="606" t="s">
        <v>91</v>
      </c>
      <c r="G44" s="607"/>
      <c r="H44" s="248" t="s">
        <v>93</v>
      </c>
      <c r="I44" s="248" t="s">
        <v>94</v>
      </c>
    </row>
    <row r="45" spans="1:13" s="363" customFormat="1" ht="118.5" customHeight="1" thickBot="1">
      <c r="A45" s="605"/>
      <c r="B45" s="360">
        <v>8.3000000000000007</v>
      </c>
      <c r="C45" s="360"/>
      <c r="D45" s="617"/>
      <c r="E45" s="618"/>
      <c r="F45" s="619"/>
      <c r="G45" s="620"/>
      <c r="H45" s="361"/>
      <c r="I45" s="362"/>
    </row>
    <row r="46" spans="1:13" s="249" customFormat="1" ht="47.25" customHeight="1" thickBot="1">
      <c r="A46" s="604" t="s">
        <v>218</v>
      </c>
      <c r="B46" s="246" t="s">
        <v>204</v>
      </c>
      <c r="C46" s="248" t="s">
        <v>87</v>
      </c>
      <c r="D46" s="606" t="s">
        <v>89</v>
      </c>
      <c r="E46" s="607"/>
      <c r="F46" s="606" t="s">
        <v>91</v>
      </c>
      <c r="G46" s="607"/>
      <c r="H46" s="248" t="s">
        <v>93</v>
      </c>
      <c r="I46" s="247" t="s">
        <v>94</v>
      </c>
    </row>
    <row r="47" spans="1:13" s="363" customFormat="1" ht="124.5" customHeight="1">
      <c r="A47" s="605"/>
      <c r="B47" s="360">
        <v>8.3000000000000007</v>
      </c>
      <c r="C47" s="365"/>
      <c r="D47" s="619"/>
      <c r="E47" s="620"/>
      <c r="F47" s="621"/>
      <c r="G47" s="622"/>
      <c r="H47" s="361"/>
      <c r="I47" s="366"/>
    </row>
    <row r="48" spans="1:13" s="249" customFormat="1" ht="52.5" customHeight="1">
      <c r="A48" s="604" t="s">
        <v>219</v>
      </c>
      <c r="B48" s="246" t="s">
        <v>204</v>
      </c>
      <c r="C48" s="248" t="s">
        <v>87</v>
      </c>
      <c r="D48" s="606" t="s">
        <v>89</v>
      </c>
      <c r="E48" s="607"/>
      <c r="F48" s="606" t="s">
        <v>91</v>
      </c>
      <c r="G48" s="607"/>
      <c r="H48" s="248" t="s">
        <v>93</v>
      </c>
      <c r="I48" s="247" t="s">
        <v>94</v>
      </c>
    </row>
    <row r="49" spans="1:9" s="363" customFormat="1" ht="124.5" customHeight="1">
      <c r="A49" s="605"/>
      <c r="B49" s="367">
        <v>8.3000000000000007</v>
      </c>
      <c r="C49" s="367"/>
      <c r="D49" s="619"/>
      <c r="E49" s="620"/>
      <c r="F49" s="621"/>
      <c r="G49" s="622"/>
      <c r="H49" s="361"/>
      <c r="I49" s="330"/>
    </row>
    <row r="50" spans="1:9" ht="35.1" customHeight="1">
      <c r="A50" s="604" t="s">
        <v>220</v>
      </c>
      <c r="B50" s="245" t="s">
        <v>204</v>
      </c>
      <c r="C50" s="240" t="s">
        <v>87</v>
      </c>
      <c r="D50" s="606" t="s">
        <v>89</v>
      </c>
      <c r="E50" s="607"/>
      <c r="F50" s="606" t="s">
        <v>91</v>
      </c>
      <c r="G50" s="607"/>
      <c r="H50" s="248" t="s">
        <v>93</v>
      </c>
      <c r="I50" s="247" t="s">
        <v>94</v>
      </c>
    </row>
    <row r="51" spans="1:9" s="363" customFormat="1" ht="123" customHeight="1">
      <c r="A51" s="605"/>
      <c r="B51" s="367">
        <v>8.3000000000000007</v>
      </c>
      <c r="C51" s="367"/>
      <c r="D51" s="619"/>
      <c r="E51" s="620"/>
      <c r="F51" s="621"/>
      <c r="G51" s="622"/>
      <c r="H51" s="361"/>
      <c r="I51" s="330"/>
    </row>
    <row r="52" spans="1:9" ht="35.1" customHeight="1" thickBot="1">
      <c r="A52" s="604" t="s">
        <v>221</v>
      </c>
      <c r="B52" s="245" t="s">
        <v>204</v>
      </c>
      <c r="C52" s="240" t="s">
        <v>87</v>
      </c>
      <c r="D52" s="606" t="s">
        <v>89</v>
      </c>
      <c r="E52" s="607"/>
      <c r="F52" s="606" t="s">
        <v>91</v>
      </c>
      <c r="G52" s="607"/>
      <c r="H52" s="248" t="s">
        <v>93</v>
      </c>
      <c r="I52" s="247" t="s">
        <v>94</v>
      </c>
    </row>
    <row r="53" spans="1:9" s="363" customFormat="1" ht="135.75" customHeight="1" thickBot="1">
      <c r="A53" s="605"/>
      <c r="B53" s="360">
        <v>8.3000000000000007</v>
      </c>
      <c r="C53" s="368"/>
      <c r="D53" s="617"/>
      <c r="E53" s="623"/>
      <c r="F53" s="617"/>
      <c r="G53" s="618"/>
      <c r="H53" s="361"/>
      <c r="I53" s="330"/>
    </row>
    <row r="54" spans="1:9" ht="35.1" customHeight="1" thickBot="1">
      <c r="A54" s="604" t="s">
        <v>222</v>
      </c>
      <c r="B54" s="248" t="s">
        <v>204</v>
      </c>
      <c r="C54" s="240" t="s">
        <v>87</v>
      </c>
      <c r="D54" s="606" t="s">
        <v>89</v>
      </c>
      <c r="E54" s="607"/>
      <c r="F54" s="606" t="s">
        <v>91</v>
      </c>
      <c r="G54" s="607"/>
      <c r="H54" s="248" t="s">
        <v>93</v>
      </c>
      <c r="I54" s="247" t="s">
        <v>94</v>
      </c>
    </row>
    <row r="55" spans="1:9" s="363" customFormat="1" ht="135" customHeight="1" thickBot="1">
      <c r="A55" s="605"/>
      <c r="B55" s="367">
        <v>8.3000000000000007</v>
      </c>
      <c r="C55" s="368"/>
      <c r="D55" s="617"/>
      <c r="E55" s="623"/>
      <c r="F55" s="617"/>
      <c r="G55" s="623"/>
      <c r="H55" s="361"/>
      <c r="I55" s="371"/>
    </row>
    <row r="56" spans="1:9" ht="35.1" customHeight="1" thickBot="1">
      <c r="A56" s="604" t="s">
        <v>223</v>
      </c>
      <c r="B56" s="245" t="s">
        <v>204</v>
      </c>
      <c r="C56" s="248" t="s">
        <v>87</v>
      </c>
      <c r="D56" s="606" t="s">
        <v>89</v>
      </c>
      <c r="E56" s="607"/>
      <c r="F56" s="606" t="s">
        <v>91</v>
      </c>
      <c r="G56" s="607"/>
      <c r="H56" s="248" t="s">
        <v>93</v>
      </c>
      <c r="I56" s="247" t="s">
        <v>94</v>
      </c>
    </row>
    <row r="57" spans="1:9" ht="141" customHeight="1" thickBot="1">
      <c r="A57" s="605"/>
      <c r="B57" s="367">
        <v>8.3000000000000007</v>
      </c>
      <c r="C57" s="368"/>
      <c r="D57" s="617"/>
      <c r="E57" s="618"/>
      <c r="F57" s="617"/>
      <c r="G57" s="624"/>
      <c r="H57" s="361"/>
      <c r="I57" s="330"/>
    </row>
    <row r="58" spans="1:9" ht="35.1" customHeight="1" thickBot="1">
      <c r="A58" s="604" t="s">
        <v>224</v>
      </c>
      <c r="B58" s="245" t="s">
        <v>204</v>
      </c>
      <c r="C58" s="240" t="s">
        <v>87</v>
      </c>
      <c r="D58" s="606" t="s">
        <v>89</v>
      </c>
      <c r="E58" s="607"/>
      <c r="F58" s="606" t="s">
        <v>91</v>
      </c>
      <c r="G58" s="607"/>
      <c r="H58" s="248" t="s">
        <v>93</v>
      </c>
      <c r="I58" s="247" t="s">
        <v>94</v>
      </c>
    </row>
    <row r="59" spans="1:9" ht="147.75" customHeight="1" thickBot="1">
      <c r="A59" s="605"/>
      <c r="B59" s="266">
        <v>8.3000000000000007</v>
      </c>
      <c r="C59" s="379"/>
      <c r="D59" s="625"/>
      <c r="E59" s="626"/>
      <c r="F59" s="627"/>
      <c r="G59" s="627"/>
      <c r="H59" s="255"/>
      <c r="I59" s="378"/>
    </row>
    <row r="60" spans="1:9" ht="46.5" customHeight="1" thickBot="1">
      <c r="A60" s="604" t="s">
        <v>225</v>
      </c>
      <c r="B60" s="248" t="s">
        <v>204</v>
      </c>
      <c r="C60" s="240" t="s">
        <v>87</v>
      </c>
      <c r="D60" s="606" t="s">
        <v>89</v>
      </c>
      <c r="E60" s="607"/>
      <c r="F60" s="606" t="s">
        <v>91</v>
      </c>
      <c r="G60" s="607"/>
      <c r="H60" s="248" t="s">
        <v>93</v>
      </c>
      <c r="I60" s="247" t="s">
        <v>94</v>
      </c>
    </row>
    <row r="61" spans="1:9" ht="104.25" customHeight="1" thickBot="1">
      <c r="A61" s="605"/>
      <c r="B61" s="270">
        <v>8.6999999999999993</v>
      </c>
      <c r="C61" s="270"/>
      <c r="D61" s="625"/>
      <c r="E61" s="626"/>
      <c r="F61" s="625"/>
      <c r="G61" s="626"/>
      <c r="H61" s="255"/>
      <c r="I61" s="378"/>
    </row>
    <row r="62" spans="1:9">
      <c r="B62" s="257">
        <f>+B47+B43+B41+B45+B49+B51+B53+B55+B57+B59+B61+B39</f>
        <v>99.999999999999986</v>
      </c>
      <c r="C62" s="257">
        <f>+C47+C43+C41+C45+C49+C51+C53+C55+C57+C59+C61+C39</f>
        <v>24.900000000000002</v>
      </c>
    </row>
    <row r="64" spans="1:9" s="241" customFormat="1" ht="30" customHeight="1">
      <c r="A64" s="226"/>
      <c r="B64" s="226"/>
      <c r="C64" s="226"/>
      <c r="D64" s="226"/>
      <c r="E64" s="226"/>
      <c r="F64" s="226"/>
      <c r="G64" s="226"/>
      <c r="H64" s="226"/>
      <c r="I64" s="226"/>
    </row>
    <row r="65" spans="1:9" ht="34.5" customHeight="1">
      <c r="A65" s="512" t="s">
        <v>57</v>
      </c>
      <c r="B65" s="512"/>
      <c r="C65" s="512"/>
      <c r="D65" s="512"/>
      <c r="E65" s="512"/>
      <c r="F65" s="512"/>
      <c r="G65" s="512"/>
      <c r="H65" s="512"/>
      <c r="I65" s="512"/>
    </row>
    <row r="66" spans="1:9" ht="67.5" customHeight="1">
      <c r="A66" s="41" t="s">
        <v>58</v>
      </c>
      <c r="B66" s="628" t="s">
        <v>264</v>
      </c>
      <c r="C66" s="629"/>
      <c r="D66" s="628" t="s">
        <v>265</v>
      </c>
      <c r="E66" s="629"/>
      <c r="F66" s="628" t="s">
        <v>266</v>
      </c>
      <c r="G66" s="629"/>
      <c r="H66" s="630" t="s">
        <v>267</v>
      </c>
      <c r="I66" s="631"/>
    </row>
    <row r="67" spans="1:9" ht="45.75" customHeight="1">
      <c r="A67" s="41" t="s">
        <v>230</v>
      </c>
      <c r="B67" s="632">
        <v>0.08</v>
      </c>
      <c r="C67" s="633"/>
      <c r="D67" s="634">
        <v>2.5000000000000001E-2</v>
      </c>
      <c r="E67" s="635"/>
      <c r="F67" s="634">
        <v>2.5000000000000001E-2</v>
      </c>
      <c r="G67" s="635"/>
      <c r="H67" s="636"/>
      <c r="I67" s="637"/>
    </row>
    <row r="68" spans="1:9" ht="30" customHeight="1">
      <c r="A68" s="489" t="s">
        <v>170</v>
      </c>
      <c r="B68" s="258" t="s">
        <v>85</v>
      </c>
      <c r="C68" s="258" t="s">
        <v>87</v>
      </c>
      <c r="D68" s="258" t="s">
        <v>85</v>
      </c>
      <c r="E68" s="258" t="s">
        <v>87</v>
      </c>
      <c r="F68" s="258" t="s">
        <v>85</v>
      </c>
      <c r="G68" s="258" t="s">
        <v>87</v>
      </c>
      <c r="H68" s="258" t="s">
        <v>85</v>
      </c>
      <c r="I68" s="258" t="s">
        <v>87</v>
      </c>
    </row>
    <row r="69" spans="1:9" ht="30" customHeight="1">
      <c r="A69" s="490"/>
      <c r="B69" s="269">
        <v>8.3000000000000004E-2</v>
      </c>
      <c r="C69" s="269">
        <v>8.3000000000000004E-2</v>
      </c>
      <c r="D69" s="269">
        <v>8.3000000000000004E-2</v>
      </c>
      <c r="E69" s="269">
        <v>8.3000000000000004E-2</v>
      </c>
      <c r="F69" s="269">
        <v>8.3000000000000004E-2</v>
      </c>
      <c r="G69" s="269">
        <v>8.3000000000000004E-2</v>
      </c>
      <c r="H69" s="260"/>
      <c r="I69" s="259"/>
    </row>
    <row r="70" spans="1:9" ht="127.9" customHeight="1">
      <c r="A70" s="41" t="s">
        <v>231</v>
      </c>
      <c r="B70" s="638" t="s">
        <v>268</v>
      </c>
      <c r="C70" s="639"/>
      <c r="D70" s="638" t="s">
        <v>269</v>
      </c>
      <c r="E70" s="639"/>
      <c r="F70" s="638" t="s">
        <v>270</v>
      </c>
      <c r="G70" s="639"/>
      <c r="H70" s="640"/>
      <c r="I70" s="641"/>
    </row>
    <row r="71" spans="1:9" ht="78.599999999999994" customHeight="1">
      <c r="A71" s="41" t="s">
        <v>235</v>
      </c>
      <c r="B71" s="498" t="s">
        <v>271</v>
      </c>
      <c r="C71" s="642"/>
      <c r="D71" s="550" t="s">
        <v>272</v>
      </c>
      <c r="E71" s="642"/>
      <c r="F71" s="498" t="s">
        <v>273</v>
      </c>
      <c r="G71" s="642"/>
      <c r="H71" s="643"/>
      <c r="I71" s="644"/>
    </row>
    <row r="72" spans="1:9" ht="30.75" customHeight="1">
      <c r="A72" s="489" t="s">
        <v>171</v>
      </c>
      <c r="B72" s="258" t="s">
        <v>85</v>
      </c>
      <c r="C72" s="258" t="s">
        <v>87</v>
      </c>
      <c r="D72" s="258" t="s">
        <v>85</v>
      </c>
      <c r="E72" s="258" t="s">
        <v>87</v>
      </c>
      <c r="F72" s="258" t="s">
        <v>85</v>
      </c>
      <c r="G72" s="258" t="s">
        <v>87</v>
      </c>
      <c r="H72" s="258" t="s">
        <v>85</v>
      </c>
      <c r="I72" s="258" t="s">
        <v>87</v>
      </c>
    </row>
    <row r="73" spans="1:9" ht="30.75" customHeight="1">
      <c r="A73" s="490"/>
      <c r="B73" s="269">
        <v>8.3000000000000004E-2</v>
      </c>
      <c r="C73" s="269">
        <v>8.3000000000000004E-2</v>
      </c>
      <c r="D73" s="269">
        <v>8.3000000000000004E-2</v>
      </c>
      <c r="E73" s="269">
        <v>8.3000000000000004E-2</v>
      </c>
      <c r="F73" s="269">
        <v>8.3000000000000004E-2</v>
      </c>
      <c r="G73" s="269">
        <v>8.3000000000000004E-2</v>
      </c>
      <c r="H73" s="260"/>
      <c r="I73" s="261"/>
    </row>
    <row r="74" spans="1:9" ht="104.45" customHeight="1">
      <c r="A74" s="41" t="s">
        <v>231</v>
      </c>
      <c r="B74" s="638" t="s">
        <v>274</v>
      </c>
      <c r="C74" s="639"/>
      <c r="D74" s="638" t="s">
        <v>275</v>
      </c>
      <c r="E74" s="639"/>
      <c r="F74" s="638" t="s">
        <v>276</v>
      </c>
      <c r="G74" s="639"/>
      <c r="H74" s="645"/>
      <c r="I74" s="646"/>
    </row>
    <row r="75" spans="1:9" ht="78" customHeight="1">
      <c r="A75" s="41" t="s">
        <v>235</v>
      </c>
      <c r="B75" s="498" t="s">
        <v>277</v>
      </c>
      <c r="C75" s="642"/>
      <c r="D75" s="498" t="s">
        <v>278</v>
      </c>
      <c r="E75" s="644"/>
      <c r="F75" s="498" t="s">
        <v>279</v>
      </c>
      <c r="G75" s="642"/>
      <c r="H75" s="643"/>
      <c r="I75" s="644"/>
    </row>
    <row r="76" spans="1:9" ht="30.75" customHeight="1">
      <c r="A76" s="489" t="s">
        <v>172</v>
      </c>
      <c r="B76" s="258" t="s">
        <v>85</v>
      </c>
      <c r="C76" s="258" t="s">
        <v>87</v>
      </c>
      <c r="D76" s="258" t="s">
        <v>85</v>
      </c>
      <c r="E76" s="258" t="s">
        <v>87</v>
      </c>
      <c r="F76" s="258" t="s">
        <v>85</v>
      </c>
      <c r="G76" s="258" t="s">
        <v>87</v>
      </c>
      <c r="H76" s="258" t="s">
        <v>85</v>
      </c>
      <c r="I76" s="258" t="s">
        <v>87</v>
      </c>
    </row>
    <row r="77" spans="1:9" ht="30.75" customHeight="1">
      <c r="A77" s="490"/>
      <c r="B77" s="269">
        <v>8.3000000000000004E-2</v>
      </c>
      <c r="C77" s="269">
        <v>8.3000000000000004E-2</v>
      </c>
      <c r="D77" s="269">
        <v>8.3000000000000004E-2</v>
      </c>
      <c r="E77" s="269">
        <v>8.3000000000000004E-2</v>
      </c>
      <c r="F77" s="269">
        <v>8.3000000000000004E-2</v>
      </c>
      <c r="G77" s="269">
        <v>8.3000000000000004E-2</v>
      </c>
      <c r="H77" s="260"/>
      <c r="I77" s="261"/>
    </row>
    <row r="78" spans="1:9" ht="111.6" customHeight="1">
      <c r="A78" s="41" t="s">
        <v>231</v>
      </c>
      <c r="B78" s="647" t="s">
        <v>280</v>
      </c>
      <c r="C78" s="648"/>
      <c r="D78" s="647" t="s">
        <v>281</v>
      </c>
      <c r="E78" s="648"/>
      <c r="F78" s="647" t="s">
        <v>282</v>
      </c>
      <c r="G78" s="648"/>
      <c r="H78" s="643"/>
      <c r="I78" s="644"/>
    </row>
    <row r="79" spans="1:9" ht="91.9" customHeight="1">
      <c r="A79" s="41" t="s">
        <v>235</v>
      </c>
      <c r="B79" s="498" t="s">
        <v>283</v>
      </c>
      <c r="C79" s="642"/>
      <c r="D79" s="498" t="s">
        <v>284</v>
      </c>
      <c r="E79" s="644"/>
      <c r="F79" s="498" t="s">
        <v>285</v>
      </c>
      <c r="G79" s="642"/>
      <c r="H79" s="643"/>
      <c r="I79" s="644"/>
    </row>
    <row r="80" spans="1:9" ht="30.75" customHeight="1">
      <c r="A80" s="489" t="s">
        <v>174</v>
      </c>
      <c r="B80" s="258" t="s">
        <v>85</v>
      </c>
      <c r="C80" s="258" t="s">
        <v>87</v>
      </c>
      <c r="D80" s="258" t="s">
        <v>85</v>
      </c>
      <c r="E80" s="258" t="s">
        <v>87</v>
      </c>
      <c r="F80" s="258" t="s">
        <v>85</v>
      </c>
      <c r="G80" s="258" t="s">
        <v>87</v>
      </c>
      <c r="H80" s="258" t="s">
        <v>85</v>
      </c>
      <c r="I80" s="258" t="s">
        <v>87</v>
      </c>
    </row>
    <row r="81" spans="1:9" ht="30.75" customHeight="1">
      <c r="A81" s="490"/>
      <c r="B81" s="269">
        <v>8.3000000000000004E-2</v>
      </c>
      <c r="C81" s="269"/>
      <c r="D81" s="269">
        <v>8.3000000000000004E-2</v>
      </c>
      <c r="E81" s="269"/>
      <c r="F81" s="269">
        <v>8.3000000000000004E-2</v>
      </c>
      <c r="G81" s="223"/>
      <c r="H81" s="260"/>
      <c r="I81" s="261"/>
    </row>
    <row r="82" spans="1:9" ht="87" customHeight="1">
      <c r="A82" s="41" t="s">
        <v>231</v>
      </c>
      <c r="B82" s="649"/>
      <c r="C82" s="650"/>
      <c r="D82" s="649"/>
      <c r="E82" s="650"/>
      <c r="F82" s="647"/>
      <c r="G82" s="648"/>
      <c r="H82" s="643"/>
      <c r="I82" s="644"/>
    </row>
    <row r="83" spans="1:9" ht="81" customHeight="1">
      <c r="A83" s="41" t="s">
        <v>235</v>
      </c>
      <c r="B83" s="498"/>
      <c r="C83" s="642"/>
      <c r="D83" s="498"/>
      <c r="E83" s="642"/>
      <c r="F83" s="498"/>
      <c r="G83" s="644"/>
      <c r="H83" s="643"/>
      <c r="I83" s="644"/>
    </row>
    <row r="84" spans="1:9" ht="30" customHeight="1">
      <c r="A84" s="489" t="s">
        <v>176</v>
      </c>
      <c r="B84" s="258" t="s">
        <v>85</v>
      </c>
      <c r="C84" s="258" t="s">
        <v>87</v>
      </c>
      <c r="D84" s="258" t="s">
        <v>85</v>
      </c>
      <c r="E84" s="258" t="s">
        <v>87</v>
      </c>
      <c r="F84" s="258" t="s">
        <v>85</v>
      </c>
      <c r="G84" s="258" t="s">
        <v>87</v>
      </c>
      <c r="H84" s="258" t="s">
        <v>85</v>
      </c>
      <c r="I84" s="258" t="s">
        <v>87</v>
      </c>
    </row>
    <row r="85" spans="1:9" ht="30" customHeight="1">
      <c r="A85" s="490"/>
      <c r="B85" s="269">
        <v>8.3000000000000004E-2</v>
      </c>
      <c r="C85" s="269"/>
      <c r="D85" s="269">
        <v>8.3000000000000004E-2</v>
      </c>
      <c r="E85" s="269"/>
      <c r="F85" s="269">
        <v>8.3000000000000004E-2</v>
      </c>
      <c r="G85" s="223"/>
      <c r="H85" s="260"/>
      <c r="I85" s="261"/>
    </row>
    <row r="86" spans="1:9" ht="80.25" customHeight="1">
      <c r="A86" s="41" t="s">
        <v>231</v>
      </c>
      <c r="B86" s="649"/>
      <c r="C86" s="650"/>
      <c r="D86" s="651"/>
      <c r="E86" s="651"/>
      <c r="F86" s="652"/>
      <c r="G86" s="653"/>
      <c r="H86" s="654"/>
      <c r="I86" s="654"/>
    </row>
    <row r="87" spans="1:9" ht="80.25" customHeight="1">
      <c r="A87" s="41" t="s">
        <v>235</v>
      </c>
      <c r="B87" s="498"/>
      <c r="C87" s="642"/>
      <c r="D87" s="499"/>
      <c r="E87" s="500"/>
      <c r="F87" s="499"/>
      <c r="G87" s="500"/>
      <c r="H87" s="655"/>
      <c r="I87" s="656"/>
    </row>
    <row r="88" spans="1:9" ht="29.25" customHeight="1">
      <c r="A88" s="489" t="s">
        <v>177</v>
      </c>
      <c r="B88" s="258" t="s">
        <v>85</v>
      </c>
      <c r="C88" s="258" t="s">
        <v>87</v>
      </c>
      <c r="D88" s="258" t="s">
        <v>85</v>
      </c>
      <c r="E88" s="258" t="s">
        <v>87</v>
      </c>
      <c r="F88" s="258" t="s">
        <v>85</v>
      </c>
      <c r="G88" s="258" t="s">
        <v>87</v>
      </c>
      <c r="H88" s="258" t="s">
        <v>85</v>
      </c>
      <c r="I88" s="258" t="s">
        <v>87</v>
      </c>
    </row>
    <row r="89" spans="1:9" ht="29.25" customHeight="1">
      <c r="A89" s="490"/>
      <c r="B89" s="269">
        <v>8.3000000000000004E-2</v>
      </c>
      <c r="C89" s="269"/>
      <c r="D89" s="269">
        <v>8.3000000000000004E-2</v>
      </c>
      <c r="E89" s="269"/>
      <c r="F89" s="269">
        <v>8.3000000000000004E-2</v>
      </c>
      <c r="G89" s="269"/>
      <c r="H89" s="260"/>
      <c r="I89" s="261"/>
    </row>
    <row r="90" spans="1:9" ht="80.25" customHeight="1">
      <c r="A90" s="41" t="s">
        <v>231</v>
      </c>
      <c r="B90" s="649"/>
      <c r="C90" s="650"/>
      <c r="D90" s="657"/>
      <c r="E90" s="657"/>
      <c r="F90" s="652"/>
      <c r="G90" s="653"/>
      <c r="H90" s="658"/>
      <c r="I90" s="658"/>
    </row>
    <row r="91" spans="1:9" ht="80.25" customHeight="1">
      <c r="A91" s="41" t="s">
        <v>235</v>
      </c>
      <c r="B91" s="493"/>
      <c r="C91" s="494"/>
      <c r="D91" s="493"/>
      <c r="E91" s="494"/>
      <c r="F91" s="493"/>
      <c r="G91" s="494"/>
      <c r="H91" s="655"/>
      <c r="I91" s="656"/>
    </row>
    <row r="92" spans="1:9" ht="24.95" customHeight="1">
      <c r="A92" s="489" t="s">
        <v>178</v>
      </c>
      <c r="B92" s="258" t="s">
        <v>85</v>
      </c>
      <c r="C92" s="258" t="s">
        <v>87</v>
      </c>
      <c r="D92" s="258" t="s">
        <v>85</v>
      </c>
      <c r="E92" s="258" t="s">
        <v>87</v>
      </c>
      <c r="F92" s="258" t="s">
        <v>85</v>
      </c>
      <c r="G92" s="258" t="s">
        <v>87</v>
      </c>
      <c r="H92" s="258" t="s">
        <v>85</v>
      </c>
      <c r="I92" s="258" t="s">
        <v>87</v>
      </c>
    </row>
    <row r="93" spans="1:9" ht="24.95" customHeight="1">
      <c r="A93" s="490"/>
      <c r="B93" s="269">
        <v>8.3000000000000004E-2</v>
      </c>
      <c r="C93" s="269"/>
      <c r="D93" s="269">
        <v>8.3000000000000004E-2</v>
      </c>
      <c r="E93" s="269"/>
      <c r="F93" s="269">
        <v>8.3000000000000004E-2</v>
      </c>
      <c r="G93" s="269"/>
      <c r="H93" s="260"/>
      <c r="I93" s="261"/>
    </row>
    <row r="94" spans="1:9" ht="80.25" customHeight="1">
      <c r="A94" s="41" t="s">
        <v>231</v>
      </c>
      <c r="B94" s="649"/>
      <c r="C94" s="650"/>
      <c r="D94" s="657"/>
      <c r="E94" s="657"/>
      <c r="F94" s="652"/>
      <c r="G94" s="653"/>
      <c r="H94" s="658"/>
      <c r="I94" s="658"/>
    </row>
    <row r="95" spans="1:9" ht="80.25" customHeight="1">
      <c r="A95" s="41" t="s">
        <v>235</v>
      </c>
      <c r="B95" s="493"/>
      <c r="C95" s="494"/>
      <c r="D95" s="493"/>
      <c r="E95" s="494"/>
      <c r="F95" s="493"/>
      <c r="G95" s="494"/>
      <c r="H95" s="655"/>
      <c r="I95" s="656"/>
    </row>
    <row r="96" spans="1:9" ht="24.95" customHeight="1">
      <c r="A96" s="489" t="s">
        <v>179</v>
      </c>
      <c r="B96" s="258" t="s">
        <v>85</v>
      </c>
      <c r="C96" s="258" t="s">
        <v>87</v>
      </c>
      <c r="D96" s="258" t="s">
        <v>85</v>
      </c>
      <c r="E96" s="258" t="s">
        <v>87</v>
      </c>
      <c r="F96" s="258" t="s">
        <v>85</v>
      </c>
      <c r="G96" s="258" t="s">
        <v>87</v>
      </c>
      <c r="H96" s="258" t="s">
        <v>85</v>
      </c>
      <c r="I96" s="258" t="s">
        <v>87</v>
      </c>
    </row>
    <row r="97" spans="1:9" ht="24.95" customHeight="1">
      <c r="A97" s="490"/>
      <c r="B97" s="269">
        <v>8.3000000000000004E-2</v>
      </c>
      <c r="C97" s="336"/>
      <c r="D97" s="269">
        <v>8.3000000000000004E-2</v>
      </c>
      <c r="E97" s="269"/>
      <c r="F97" s="269">
        <v>8.3000000000000004E-2</v>
      </c>
      <c r="G97" s="337"/>
      <c r="H97" s="260"/>
      <c r="I97" s="261"/>
    </row>
    <row r="98" spans="1:9" ht="80.25" customHeight="1">
      <c r="A98" s="41" t="s">
        <v>231</v>
      </c>
      <c r="B98" s="649"/>
      <c r="C98" s="650"/>
      <c r="D98" s="659"/>
      <c r="E98" s="659"/>
      <c r="F98" s="652"/>
      <c r="G98" s="653"/>
      <c r="H98" s="658"/>
      <c r="I98" s="658"/>
    </row>
    <row r="99" spans="1:9" ht="80.25" customHeight="1">
      <c r="A99" s="41" t="s">
        <v>235</v>
      </c>
      <c r="B99" s="498"/>
      <c r="C99" s="642"/>
      <c r="D99" s="498"/>
      <c r="E99" s="642"/>
      <c r="F99" s="498"/>
      <c r="G99" s="642"/>
      <c r="H99" s="655"/>
      <c r="I99" s="656"/>
    </row>
    <row r="100" spans="1:9" ht="24.95" customHeight="1">
      <c r="A100" s="489" t="s">
        <v>181</v>
      </c>
      <c r="B100" s="258" t="s">
        <v>85</v>
      </c>
      <c r="C100" s="258" t="s">
        <v>87</v>
      </c>
      <c r="D100" s="258" t="s">
        <v>85</v>
      </c>
      <c r="E100" s="258" t="s">
        <v>87</v>
      </c>
      <c r="F100" s="258" t="s">
        <v>85</v>
      </c>
      <c r="G100" s="258" t="s">
        <v>87</v>
      </c>
      <c r="H100" s="258" t="s">
        <v>85</v>
      </c>
      <c r="I100" s="258" t="s">
        <v>87</v>
      </c>
    </row>
    <row r="101" spans="1:9" ht="24.95" customHeight="1">
      <c r="A101" s="490"/>
      <c r="B101" s="269">
        <v>8.3000000000000004E-2</v>
      </c>
      <c r="C101" s="336"/>
      <c r="D101" s="269">
        <v>8.3000000000000004E-2</v>
      </c>
      <c r="E101" s="269"/>
      <c r="F101" s="269">
        <v>8.3000000000000004E-2</v>
      </c>
      <c r="G101" s="337"/>
      <c r="H101" s="260"/>
      <c r="I101" s="261"/>
    </row>
    <row r="102" spans="1:9" ht="80.25" customHeight="1">
      <c r="A102" s="41" t="s">
        <v>231</v>
      </c>
      <c r="B102" s="649"/>
      <c r="C102" s="650"/>
      <c r="D102" s="659"/>
      <c r="E102" s="659"/>
      <c r="F102" s="660"/>
      <c r="G102" s="642"/>
      <c r="H102" s="658"/>
      <c r="I102" s="658"/>
    </row>
    <row r="103" spans="1:9" ht="80.25" customHeight="1">
      <c r="A103" s="41" t="s">
        <v>235</v>
      </c>
      <c r="B103" s="550"/>
      <c r="C103" s="642"/>
      <c r="D103" s="498"/>
      <c r="E103" s="642"/>
      <c r="F103" s="498"/>
      <c r="G103" s="642"/>
      <c r="H103" s="655"/>
      <c r="I103" s="656"/>
    </row>
    <row r="104" spans="1:9" ht="24.95" customHeight="1">
      <c r="A104" s="489" t="s">
        <v>182</v>
      </c>
      <c r="B104" s="258" t="s">
        <v>85</v>
      </c>
      <c r="C104" s="258" t="s">
        <v>87</v>
      </c>
      <c r="D104" s="258" t="s">
        <v>85</v>
      </c>
      <c r="E104" s="258" t="s">
        <v>87</v>
      </c>
      <c r="F104" s="258" t="s">
        <v>85</v>
      </c>
      <c r="G104" s="258" t="s">
        <v>87</v>
      </c>
      <c r="H104" s="258" t="s">
        <v>85</v>
      </c>
      <c r="I104" s="258" t="s">
        <v>87</v>
      </c>
    </row>
    <row r="105" spans="1:9" ht="24.95" customHeight="1">
      <c r="A105" s="490"/>
      <c r="B105" s="269">
        <v>8.3000000000000004E-2</v>
      </c>
      <c r="C105" s="269"/>
      <c r="D105" s="269">
        <v>8.3000000000000004E-2</v>
      </c>
      <c r="E105" s="269"/>
      <c r="F105" s="269">
        <v>8.3000000000000004E-2</v>
      </c>
      <c r="G105" s="269"/>
      <c r="H105" s="260"/>
      <c r="I105" s="261"/>
    </row>
    <row r="106" spans="1:9" ht="80.25" customHeight="1">
      <c r="A106" s="41" t="s">
        <v>231</v>
      </c>
      <c r="B106" s="661"/>
      <c r="C106" s="661"/>
      <c r="D106" s="661"/>
      <c r="E106" s="661"/>
      <c r="F106" s="661"/>
      <c r="G106" s="661"/>
      <c r="H106" s="658"/>
      <c r="I106" s="658"/>
    </row>
    <row r="107" spans="1:9" ht="80.25" customHeight="1">
      <c r="A107" s="41" t="s">
        <v>235</v>
      </c>
      <c r="B107" s="498"/>
      <c r="C107" s="642"/>
      <c r="D107" s="498"/>
      <c r="E107" s="642"/>
      <c r="F107" s="498"/>
      <c r="G107" s="642"/>
      <c r="H107" s="655"/>
      <c r="I107" s="656"/>
    </row>
    <row r="108" spans="1:9" ht="24.95" customHeight="1">
      <c r="A108" s="489" t="s">
        <v>183</v>
      </c>
      <c r="B108" s="258" t="s">
        <v>85</v>
      </c>
      <c r="C108" s="258" t="s">
        <v>87</v>
      </c>
      <c r="D108" s="258" t="s">
        <v>85</v>
      </c>
      <c r="E108" s="258" t="s">
        <v>87</v>
      </c>
      <c r="F108" s="258" t="s">
        <v>85</v>
      </c>
      <c r="G108" s="258" t="s">
        <v>87</v>
      </c>
      <c r="H108" s="258" t="s">
        <v>85</v>
      </c>
      <c r="I108" s="258" t="s">
        <v>87</v>
      </c>
    </row>
    <row r="109" spans="1:9" ht="24.95" customHeight="1">
      <c r="A109" s="490"/>
      <c r="B109" s="269">
        <v>8.3000000000000004E-2</v>
      </c>
      <c r="C109" s="269"/>
      <c r="D109" s="269">
        <v>8.3000000000000004E-2</v>
      </c>
      <c r="E109" s="269"/>
      <c r="F109" s="269">
        <v>8.3000000000000004E-2</v>
      </c>
      <c r="G109" s="269"/>
      <c r="H109" s="260"/>
      <c r="I109" s="261"/>
    </row>
    <row r="110" spans="1:9" ht="80.25" customHeight="1">
      <c r="A110" s="41" t="s">
        <v>231</v>
      </c>
      <c r="B110" s="662"/>
      <c r="C110" s="662"/>
      <c r="D110" s="661"/>
      <c r="E110" s="661"/>
      <c r="F110" s="662"/>
      <c r="G110" s="662"/>
      <c r="H110" s="658"/>
      <c r="I110" s="658"/>
    </row>
    <row r="111" spans="1:9" ht="80.25" customHeight="1">
      <c r="A111" s="41" t="s">
        <v>235</v>
      </c>
      <c r="B111" s="498"/>
      <c r="C111" s="642"/>
      <c r="D111" s="498"/>
      <c r="E111" s="642"/>
      <c r="F111" s="498"/>
      <c r="G111" s="642"/>
      <c r="H111" s="655"/>
      <c r="I111" s="656"/>
    </row>
    <row r="112" spans="1:9" ht="24.95" customHeight="1">
      <c r="A112" s="489" t="s">
        <v>184</v>
      </c>
      <c r="B112" s="258" t="s">
        <v>85</v>
      </c>
      <c r="C112" s="258" t="s">
        <v>87</v>
      </c>
      <c r="D112" s="258" t="s">
        <v>85</v>
      </c>
      <c r="E112" s="258" t="s">
        <v>87</v>
      </c>
      <c r="F112" s="258" t="s">
        <v>85</v>
      </c>
      <c r="G112" s="258" t="s">
        <v>87</v>
      </c>
      <c r="H112" s="258" t="s">
        <v>85</v>
      </c>
      <c r="I112" s="258" t="s">
        <v>87</v>
      </c>
    </row>
    <row r="113" spans="1:9" ht="24.95" customHeight="1">
      <c r="A113" s="490"/>
      <c r="B113" s="269">
        <v>8.6999999999999994E-2</v>
      </c>
      <c r="C113" s="269"/>
      <c r="D113" s="269">
        <v>8.6999999999999994E-2</v>
      </c>
      <c r="E113" s="269"/>
      <c r="F113" s="269">
        <v>8.6999999999999994E-2</v>
      </c>
      <c r="G113" s="269"/>
      <c r="H113" s="262"/>
      <c r="I113" s="263"/>
    </row>
    <row r="114" spans="1:9" ht="125.25" customHeight="1">
      <c r="A114" s="41" t="s">
        <v>231</v>
      </c>
      <c r="B114" s="663"/>
      <c r="C114" s="663"/>
      <c r="D114" s="664"/>
      <c r="E114" s="664"/>
      <c r="F114" s="663"/>
      <c r="G114" s="663"/>
      <c r="H114" s="665"/>
      <c r="I114" s="665"/>
    </row>
    <row r="115" spans="1:9" ht="80.25" customHeight="1">
      <c r="A115" s="41" t="s">
        <v>235</v>
      </c>
      <c r="B115" s="498"/>
      <c r="C115" s="642"/>
      <c r="D115" s="498"/>
      <c r="E115" s="642"/>
      <c r="F115" s="498"/>
      <c r="G115" s="642"/>
      <c r="H115" s="655"/>
      <c r="I115" s="656"/>
    </row>
    <row r="116" spans="1:9" ht="16.5">
      <c r="A116" s="264" t="s">
        <v>251</v>
      </c>
      <c r="B116" s="265">
        <f t="shared" ref="B116:I116" si="1">(B69+B73+B77+B81+B85+B89+B93+B97+B101+B105+B109+B113)</f>
        <v>0.99999999999999989</v>
      </c>
      <c r="C116" s="265">
        <f t="shared" si="1"/>
        <v>0.249</v>
      </c>
      <c r="D116" s="265">
        <f t="shared" si="1"/>
        <v>0.99999999999999989</v>
      </c>
      <c r="E116" s="265">
        <f t="shared" si="1"/>
        <v>0.249</v>
      </c>
      <c r="F116" s="265">
        <f t="shared" si="1"/>
        <v>0.99999999999999989</v>
      </c>
      <c r="G116" s="265">
        <f t="shared" si="1"/>
        <v>0.249</v>
      </c>
      <c r="H116" s="265">
        <f t="shared" si="1"/>
        <v>0</v>
      </c>
      <c r="I116" s="265">
        <f t="shared" si="1"/>
        <v>0</v>
      </c>
    </row>
    <row r="121" spans="1:9" ht="37.5" customHeight="1"/>
    <row r="122" spans="1:9" ht="19.5" customHeight="1"/>
    <row r="123" spans="1:9" ht="19.5" customHeight="1"/>
    <row r="124" spans="1:9" ht="34.5" customHeight="1"/>
    <row r="125" spans="1:9" ht="15" customHeight="1"/>
    <row r="126" spans="1:9" ht="15.75" customHeight="1"/>
  </sheetData>
  <mergeCells count="211">
    <mergeCell ref="A112:A113"/>
    <mergeCell ref="B114:C114"/>
    <mergeCell ref="D114:E114"/>
    <mergeCell ref="F114:G114"/>
    <mergeCell ref="H114:I114"/>
    <mergeCell ref="B115:C115"/>
    <mergeCell ref="D115:E115"/>
    <mergeCell ref="F115:G115"/>
    <mergeCell ref="H115:I115"/>
    <mergeCell ref="A108:A109"/>
    <mergeCell ref="B110:C110"/>
    <mergeCell ref="D110:E110"/>
    <mergeCell ref="F110:G110"/>
    <mergeCell ref="H110:I110"/>
    <mergeCell ref="B111:C111"/>
    <mergeCell ref="D111:E111"/>
    <mergeCell ref="F111:G111"/>
    <mergeCell ref="H111:I111"/>
    <mergeCell ref="A104:A105"/>
    <mergeCell ref="B106:C106"/>
    <mergeCell ref="D106:E106"/>
    <mergeCell ref="F106:G106"/>
    <mergeCell ref="H106:I106"/>
    <mergeCell ref="B107:C107"/>
    <mergeCell ref="D107:E107"/>
    <mergeCell ref="F107:G107"/>
    <mergeCell ref="H107:I107"/>
    <mergeCell ref="A100:A101"/>
    <mergeCell ref="B102:C102"/>
    <mergeCell ref="D102:E102"/>
    <mergeCell ref="F102:G102"/>
    <mergeCell ref="H102:I102"/>
    <mergeCell ref="B103:C103"/>
    <mergeCell ref="D103:E103"/>
    <mergeCell ref="F103:G103"/>
    <mergeCell ref="H103:I103"/>
    <mergeCell ref="A96:A97"/>
    <mergeCell ref="B98:C98"/>
    <mergeCell ref="D98:E98"/>
    <mergeCell ref="F98:G98"/>
    <mergeCell ref="H98:I98"/>
    <mergeCell ref="B99:C99"/>
    <mergeCell ref="D99:E99"/>
    <mergeCell ref="F99:G99"/>
    <mergeCell ref="H99:I99"/>
    <mergeCell ref="A92:A93"/>
    <mergeCell ref="B94:C94"/>
    <mergeCell ref="D94:E94"/>
    <mergeCell ref="F94:G94"/>
    <mergeCell ref="H94:I94"/>
    <mergeCell ref="B95:C95"/>
    <mergeCell ref="D95:E95"/>
    <mergeCell ref="F95:G95"/>
    <mergeCell ref="H95:I95"/>
    <mergeCell ref="A88:A89"/>
    <mergeCell ref="B90:C90"/>
    <mergeCell ref="D90:E90"/>
    <mergeCell ref="F90:G90"/>
    <mergeCell ref="H90:I90"/>
    <mergeCell ref="B91:C91"/>
    <mergeCell ref="D91:E91"/>
    <mergeCell ref="F91:G91"/>
    <mergeCell ref="H91:I91"/>
    <mergeCell ref="A84:A85"/>
    <mergeCell ref="B86:C86"/>
    <mergeCell ref="D86:E86"/>
    <mergeCell ref="F86:G86"/>
    <mergeCell ref="H86:I86"/>
    <mergeCell ref="B87:C87"/>
    <mergeCell ref="D87:E87"/>
    <mergeCell ref="F87:G87"/>
    <mergeCell ref="H87:I87"/>
    <mergeCell ref="A80:A81"/>
    <mergeCell ref="B82:C82"/>
    <mergeCell ref="D82:E82"/>
    <mergeCell ref="F82:G82"/>
    <mergeCell ref="H82:I82"/>
    <mergeCell ref="B83:C83"/>
    <mergeCell ref="D83:E83"/>
    <mergeCell ref="F83:G83"/>
    <mergeCell ref="H83:I83"/>
    <mergeCell ref="A76:A77"/>
    <mergeCell ref="B78:C78"/>
    <mergeCell ref="D78:E78"/>
    <mergeCell ref="F78:G78"/>
    <mergeCell ref="H78:I78"/>
    <mergeCell ref="B79:C79"/>
    <mergeCell ref="D79:E79"/>
    <mergeCell ref="F79:G79"/>
    <mergeCell ref="H79:I79"/>
    <mergeCell ref="A72:A73"/>
    <mergeCell ref="B74:C74"/>
    <mergeCell ref="D74:E74"/>
    <mergeCell ref="F74:G74"/>
    <mergeCell ref="H74:I74"/>
    <mergeCell ref="B75:C75"/>
    <mergeCell ref="D75:E75"/>
    <mergeCell ref="F75:G75"/>
    <mergeCell ref="H75:I75"/>
    <mergeCell ref="A68:A69"/>
    <mergeCell ref="B70:C70"/>
    <mergeCell ref="D70:E70"/>
    <mergeCell ref="F70:G70"/>
    <mergeCell ref="H70:I70"/>
    <mergeCell ref="B71:C71"/>
    <mergeCell ref="D71:E71"/>
    <mergeCell ref="F71:G71"/>
    <mergeCell ref="H71:I71"/>
    <mergeCell ref="B66:C66"/>
    <mergeCell ref="D66:E66"/>
    <mergeCell ref="F66:G66"/>
    <mergeCell ref="H66:I66"/>
    <mergeCell ref="B67:C67"/>
    <mergeCell ref="D67:E67"/>
    <mergeCell ref="F67:G67"/>
    <mergeCell ref="H67:I67"/>
    <mergeCell ref="A60:A61"/>
    <mergeCell ref="D60:E60"/>
    <mergeCell ref="F60:G60"/>
    <mergeCell ref="D61:E61"/>
    <mergeCell ref="F61:G61"/>
    <mergeCell ref="A65:I65"/>
    <mergeCell ref="A56:A57"/>
    <mergeCell ref="D56:E56"/>
    <mergeCell ref="F56:G56"/>
    <mergeCell ref="D57:E57"/>
    <mergeCell ref="F57:G57"/>
    <mergeCell ref="A58:A59"/>
    <mergeCell ref="D58:E58"/>
    <mergeCell ref="F58:G58"/>
    <mergeCell ref="D59:E59"/>
    <mergeCell ref="F59:G59"/>
    <mergeCell ref="A52:A53"/>
    <mergeCell ref="D52:E52"/>
    <mergeCell ref="F52:G52"/>
    <mergeCell ref="D53:E53"/>
    <mergeCell ref="F53:G53"/>
    <mergeCell ref="A54:A55"/>
    <mergeCell ref="D54:E54"/>
    <mergeCell ref="F54:G54"/>
    <mergeCell ref="D55:E55"/>
    <mergeCell ref="F55:G55"/>
    <mergeCell ref="A48:A49"/>
    <mergeCell ref="D48:E48"/>
    <mergeCell ref="F48:G48"/>
    <mergeCell ref="D49:E49"/>
    <mergeCell ref="F49:G49"/>
    <mergeCell ref="A50:A51"/>
    <mergeCell ref="D50:E50"/>
    <mergeCell ref="F50:G50"/>
    <mergeCell ref="D51:E51"/>
    <mergeCell ref="F51:G51"/>
    <mergeCell ref="A44:A45"/>
    <mergeCell ref="D44:E44"/>
    <mergeCell ref="F44:G44"/>
    <mergeCell ref="D45:E45"/>
    <mergeCell ref="F45:G45"/>
    <mergeCell ref="A46:A47"/>
    <mergeCell ref="D46:E46"/>
    <mergeCell ref="F46:G46"/>
    <mergeCell ref="D47:E47"/>
    <mergeCell ref="F47:G47"/>
    <mergeCell ref="A40:A41"/>
    <mergeCell ref="D40:E40"/>
    <mergeCell ref="F40:G40"/>
    <mergeCell ref="D41:E41"/>
    <mergeCell ref="F41:G41"/>
    <mergeCell ref="A42:A43"/>
    <mergeCell ref="D42:E42"/>
    <mergeCell ref="F42:G42"/>
    <mergeCell ref="D43:E43"/>
    <mergeCell ref="F43:G43"/>
    <mergeCell ref="B37:C37"/>
    <mergeCell ref="D37:I37"/>
    <mergeCell ref="A38:A39"/>
    <mergeCell ref="D38:E38"/>
    <mergeCell ref="F38:G38"/>
    <mergeCell ref="D39:E39"/>
    <mergeCell ref="F39:G39"/>
    <mergeCell ref="C19:O19"/>
    <mergeCell ref="A21:O21"/>
    <mergeCell ref="A22:O22"/>
    <mergeCell ref="A33:I33"/>
    <mergeCell ref="B34:I34"/>
    <mergeCell ref="A35:A36"/>
    <mergeCell ref="G35:G36"/>
    <mergeCell ref="H35:I36"/>
    <mergeCell ref="A12:A14"/>
    <mergeCell ref="B12:O14"/>
    <mergeCell ref="B16:F16"/>
    <mergeCell ref="G16:H16"/>
    <mergeCell ref="I16:O16"/>
    <mergeCell ref="B18:E18"/>
    <mergeCell ref="G18:I18"/>
    <mergeCell ref="K18:O18"/>
    <mergeCell ref="B6:K6"/>
    <mergeCell ref="M6:O6"/>
    <mergeCell ref="A8:A10"/>
    <mergeCell ref="J8:K10"/>
    <mergeCell ref="M8:O8"/>
    <mergeCell ref="M9:O9"/>
    <mergeCell ref="M10:O10"/>
    <mergeCell ref="A1:A4"/>
    <mergeCell ref="B1:L1"/>
    <mergeCell ref="M1:O1"/>
    <mergeCell ref="B2:L2"/>
    <mergeCell ref="M2:O2"/>
    <mergeCell ref="B3:L3"/>
    <mergeCell ref="M3:O3"/>
    <mergeCell ref="B4:L4"/>
    <mergeCell ref="M4:O4"/>
  </mergeCells>
  <hyperlinks>
    <hyperlink ref="B71" r:id="rId1" xr:uid="{00000000-0004-0000-0200-000000000000}"/>
    <hyperlink ref="D71" r:id="rId2" xr:uid="{00000000-0004-0000-0200-000001000000}"/>
    <hyperlink ref="F71" r:id="rId3" xr:uid="{00000000-0004-0000-0200-000002000000}"/>
    <hyperlink ref="B75" r:id="rId4" xr:uid="{00000000-0004-0000-0200-000003000000}"/>
    <hyperlink ref="D75" r:id="rId5" xr:uid="{00000000-0004-0000-0200-000004000000}"/>
    <hyperlink ref="F75" r:id="rId6" xr:uid="{00000000-0004-0000-0200-000005000000}"/>
    <hyperlink ref="B79" r:id="rId7" xr:uid="{00000000-0004-0000-0200-000006000000}"/>
    <hyperlink ref="D79" r:id="rId8" xr:uid="{00000000-0004-0000-0200-000007000000}"/>
    <hyperlink ref="F79" r:id="rId9" xr:uid="{00000000-0004-0000-0200-000008000000}"/>
  </hyperlinks>
  <pageMargins left="0.25" right="0.25" top="0.75" bottom="0.75" header="0.3" footer="0.3"/>
  <pageSetup scale="23" fitToHeight="0" orientation="landscape" r:id="rId10"/>
  <ignoredErrors>
    <ignoredError sqref="N24:N29" emptyCellReference="1"/>
  </ignoredErrors>
  <drawing r:id="rId11"/>
  <legacyDrawing r:id="rId1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5" tint="0.59999389629810485"/>
    <pageSetUpPr fitToPage="1"/>
  </sheetPr>
  <dimension ref="A1:X126"/>
  <sheetViews>
    <sheetView showGridLines="0" view="pageBreakPreview" topLeftCell="A79" zoomScale="46" zoomScaleNormal="30" zoomScaleSheetLayoutView="46" workbookViewId="0">
      <selection activeCell="D79" sqref="D79:E79"/>
    </sheetView>
  </sheetViews>
  <sheetFormatPr defaultColWidth="10.85546875" defaultRowHeight="14.25"/>
  <cols>
    <col min="1" max="1" width="49.7109375" style="226" customWidth="1"/>
    <col min="2" max="5" width="35.7109375" style="226" customWidth="1"/>
    <col min="6" max="6" width="37.42578125" style="226" customWidth="1"/>
    <col min="7" max="7" width="59.42578125" style="226" customWidth="1"/>
    <col min="8" max="8" width="35.7109375" style="226" customWidth="1"/>
    <col min="9" max="9" width="55.140625" style="226" customWidth="1"/>
    <col min="10" max="13" width="35.7109375" style="226" customWidth="1"/>
    <col min="14" max="14" width="31" style="226" customWidth="1"/>
    <col min="15" max="15" width="18.140625" style="226" customWidth="1"/>
    <col min="16" max="16" width="8.42578125" style="226" customWidth="1"/>
    <col min="17" max="17" width="18.42578125" style="226" bestFit="1" customWidth="1"/>
    <col min="18" max="18" width="5.7109375" style="226" customWidth="1"/>
    <col min="19" max="19" width="18.42578125" style="226" bestFit="1" customWidth="1"/>
    <col min="20" max="20" width="4.7109375" style="226" customWidth="1"/>
    <col min="21" max="21" width="23" style="226" bestFit="1" customWidth="1"/>
    <col min="22" max="22" width="14.42578125" style="226" bestFit="1" customWidth="1"/>
    <col min="23" max="23" width="18.42578125" style="226" bestFit="1" customWidth="1"/>
    <col min="24" max="24" width="16.140625" style="226" customWidth="1"/>
    <col min="25" max="16384" width="10.85546875" style="226"/>
  </cols>
  <sheetData>
    <row r="1" spans="1:15" s="224" customFormat="1" ht="22.15" customHeight="1" thickBot="1">
      <c r="A1" s="534"/>
      <c r="B1" s="414" t="s">
        <v>160</v>
      </c>
      <c r="C1" s="415"/>
      <c r="D1" s="415"/>
      <c r="E1" s="415"/>
      <c r="F1" s="415"/>
      <c r="G1" s="415"/>
      <c r="H1" s="415"/>
      <c r="I1" s="415"/>
      <c r="J1" s="415"/>
      <c r="K1" s="415"/>
      <c r="L1" s="416"/>
      <c r="M1" s="590" t="s">
        <v>161</v>
      </c>
      <c r="N1" s="591"/>
      <c r="O1" s="592"/>
    </row>
    <row r="2" spans="1:15" s="224" customFormat="1" ht="18" customHeight="1" thickBot="1">
      <c r="A2" s="535"/>
      <c r="B2" s="417" t="s">
        <v>162</v>
      </c>
      <c r="C2" s="418"/>
      <c r="D2" s="418"/>
      <c r="E2" s="418"/>
      <c r="F2" s="418"/>
      <c r="G2" s="418"/>
      <c r="H2" s="418"/>
      <c r="I2" s="418"/>
      <c r="J2" s="418"/>
      <c r="K2" s="418"/>
      <c r="L2" s="419"/>
      <c r="M2" s="590" t="s">
        <v>163</v>
      </c>
      <c r="N2" s="591"/>
      <c r="O2" s="592"/>
    </row>
    <row r="3" spans="1:15" s="224" customFormat="1" ht="19.899999999999999" customHeight="1" thickBot="1">
      <c r="A3" s="535"/>
      <c r="B3" s="417" t="s">
        <v>0</v>
      </c>
      <c r="C3" s="418"/>
      <c r="D3" s="418"/>
      <c r="E3" s="418"/>
      <c r="F3" s="418"/>
      <c r="G3" s="418"/>
      <c r="H3" s="418"/>
      <c r="I3" s="418"/>
      <c r="J3" s="418"/>
      <c r="K3" s="418"/>
      <c r="L3" s="419"/>
      <c r="M3" s="590" t="s">
        <v>164</v>
      </c>
      <c r="N3" s="591"/>
      <c r="O3" s="592"/>
    </row>
    <row r="4" spans="1:15" s="224" customFormat="1" ht="21.75" customHeight="1" thickBot="1">
      <c r="A4" s="536"/>
      <c r="B4" s="425" t="s">
        <v>165</v>
      </c>
      <c r="C4" s="426"/>
      <c r="D4" s="426"/>
      <c r="E4" s="426"/>
      <c r="F4" s="426"/>
      <c r="G4" s="426"/>
      <c r="H4" s="426"/>
      <c r="I4" s="426"/>
      <c r="J4" s="426"/>
      <c r="K4" s="426"/>
      <c r="L4" s="427"/>
      <c r="M4" s="590" t="s">
        <v>166</v>
      </c>
      <c r="N4" s="591"/>
      <c r="O4" s="592"/>
    </row>
    <row r="5" spans="1:15" s="224" customFormat="1" ht="16.149999999999999" customHeight="1" thickBot="1">
      <c r="A5" s="77"/>
      <c r="B5" s="78"/>
      <c r="C5" s="78"/>
      <c r="D5" s="78"/>
      <c r="E5" s="78"/>
      <c r="F5" s="78"/>
      <c r="G5" s="78"/>
      <c r="H5" s="78"/>
      <c r="I5" s="78"/>
      <c r="J5" s="78"/>
      <c r="K5" s="78"/>
      <c r="L5" s="78"/>
      <c r="M5" s="225"/>
      <c r="N5" s="225"/>
      <c r="O5" s="225"/>
    </row>
    <row r="6" spans="1:15" ht="40.35" customHeight="1" thickBot="1">
      <c r="A6" s="48" t="s">
        <v>167</v>
      </c>
      <c r="B6" s="543"/>
      <c r="C6" s="544"/>
      <c r="D6" s="544"/>
      <c r="E6" s="544"/>
      <c r="F6" s="544"/>
      <c r="G6" s="544"/>
      <c r="H6" s="544"/>
      <c r="I6" s="544"/>
      <c r="J6" s="544"/>
      <c r="K6" s="545"/>
      <c r="L6" s="150" t="s">
        <v>169</v>
      </c>
      <c r="M6" s="595">
        <v>2024110010299</v>
      </c>
      <c r="N6" s="596"/>
      <c r="O6" s="597"/>
    </row>
    <row r="7" spans="1:15" s="224" customFormat="1" ht="18" customHeight="1" thickBot="1">
      <c r="A7" s="77"/>
      <c r="B7" s="78"/>
      <c r="C7" s="78"/>
      <c r="D7" s="78"/>
      <c r="E7" s="78"/>
      <c r="F7" s="78"/>
      <c r="G7" s="78"/>
      <c r="H7" s="78"/>
      <c r="I7" s="78"/>
      <c r="J7" s="78"/>
      <c r="K7" s="78"/>
      <c r="L7" s="78"/>
      <c r="M7" s="225"/>
      <c r="N7" s="225"/>
      <c r="O7" s="225"/>
    </row>
    <row r="8" spans="1:15" s="224" customFormat="1" ht="21.75" customHeight="1" thickBot="1">
      <c r="A8" s="412" t="s">
        <v>6</v>
      </c>
      <c r="B8" s="150" t="s">
        <v>170</v>
      </c>
      <c r="C8" s="227"/>
      <c r="D8" s="150" t="s">
        <v>171</v>
      </c>
      <c r="E8" s="227"/>
      <c r="F8" s="150" t="s">
        <v>172</v>
      </c>
      <c r="G8" s="227" t="s">
        <v>173</v>
      </c>
      <c r="H8" s="150" t="s">
        <v>174</v>
      </c>
      <c r="I8" s="121"/>
      <c r="J8" s="511" t="s">
        <v>8</v>
      </c>
      <c r="K8" s="413"/>
      <c r="L8" s="228" t="s">
        <v>175</v>
      </c>
      <c r="M8" s="598" t="s">
        <v>173</v>
      </c>
      <c r="N8" s="598"/>
      <c r="O8" s="598"/>
    </row>
    <row r="9" spans="1:15" s="224" customFormat="1" ht="21.75" customHeight="1" thickBot="1">
      <c r="A9" s="412"/>
      <c r="B9" s="229" t="s">
        <v>176</v>
      </c>
      <c r="C9" s="122"/>
      <c r="D9" s="150" t="s">
        <v>177</v>
      </c>
      <c r="E9" s="122"/>
      <c r="F9" s="150" t="s">
        <v>178</v>
      </c>
      <c r="G9" s="227"/>
      <c r="H9" s="150" t="s">
        <v>179</v>
      </c>
      <c r="I9" s="121"/>
      <c r="J9" s="511"/>
      <c r="K9" s="413"/>
      <c r="L9" s="228" t="s">
        <v>180</v>
      </c>
      <c r="M9" s="598"/>
      <c r="N9" s="598"/>
      <c r="O9" s="598"/>
    </row>
    <row r="10" spans="1:15" s="224" customFormat="1" ht="21.75" customHeight="1" thickBot="1">
      <c r="A10" s="412"/>
      <c r="B10" s="150" t="s">
        <v>181</v>
      </c>
      <c r="C10" s="227"/>
      <c r="D10" s="150" t="s">
        <v>182</v>
      </c>
      <c r="E10" s="122"/>
      <c r="F10" s="150" t="s">
        <v>183</v>
      </c>
      <c r="G10" s="122"/>
      <c r="H10" s="150" t="s">
        <v>184</v>
      </c>
      <c r="I10" s="121"/>
      <c r="J10" s="511"/>
      <c r="K10" s="413"/>
      <c r="L10" s="228" t="s">
        <v>185</v>
      </c>
      <c r="M10" s="598"/>
      <c r="N10" s="598"/>
      <c r="O10" s="598"/>
    </row>
    <row r="11" spans="1:15" ht="15" customHeight="1" thickBot="1">
      <c r="A11" s="6"/>
      <c r="B11" s="7"/>
      <c r="C11" s="7"/>
      <c r="D11" s="230"/>
      <c r="E11" s="8"/>
      <c r="F11" s="8"/>
      <c r="G11" s="231"/>
      <c r="H11" s="231"/>
      <c r="I11" s="232"/>
      <c r="J11" s="232"/>
      <c r="K11" s="7"/>
      <c r="L11" s="7"/>
      <c r="M11" s="7"/>
      <c r="N11" s="7"/>
      <c r="O11" s="7"/>
    </row>
    <row r="12" spans="1:15" ht="15" customHeight="1">
      <c r="A12" s="540" t="s">
        <v>186</v>
      </c>
      <c r="B12" s="523" t="s">
        <v>286</v>
      </c>
      <c r="C12" s="524"/>
      <c r="D12" s="524"/>
      <c r="E12" s="524"/>
      <c r="F12" s="524"/>
      <c r="G12" s="524"/>
      <c r="H12" s="524"/>
      <c r="I12" s="524"/>
      <c r="J12" s="524"/>
      <c r="K12" s="524"/>
      <c r="L12" s="524"/>
      <c r="M12" s="524"/>
      <c r="N12" s="524"/>
      <c r="O12" s="525"/>
    </row>
    <row r="13" spans="1:15" ht="15" customHeight="1">
      <c r="A13" s="541"/>
      <c r="B13" s="526"/>
      <c r="C13" s="527"/>
      <c r="D13" s="527"/>
      <c r="E13" s="527"/>
      <c r="F13" s="527"/>
      <c r="G13" s="527"/>
      <c r="H13" s="527"/>
      <c r="I13" s="527"/>
      <c r="J13" s="527"/>
      <c r="K13" s="527"/>
      <c r="L13" s="527"/>
      <c r="M13" s="527"/>
      <c r="N13" s="527"/>
      <c r="O13" s="528"/>
    </row>
    <row r="14" spans="1:15" ht="15" customHeight="1" thickBot="1">
      <c r="A14" s="542"/>
      <c r="B14" s="529"/>
      <c r="C14" s="530"/>
      <c r="D14" s="530"/>
      <c r="E14" s="530"/>
      <c r="F14" s="530"/>
      <c r="G14" s="530"/>
      <c r="H14" s="530"/>
      <c r="I14" s="530"/>
      <c r="J14" s="530"/>
      <c r="K14" s="530"/>
      <c r="L14" s="530"/>
      <c r="M14" s="530"/>
      <c r="N14" s="530"/>
      <c r="O14" s="531"/>
    </row>
    <row r="15" spans="1:15" ht="9" customHeight="1" thickBot="1">
      <c r="A15" s="14"/>
      <c r="B15" s="75"/>
      <c r="C15" s="15"/>
      <c r="D15" s="15"/>
      <c r="E15" s="15"/>
      <c r="F15" s="15"/>
      <c r="G15" s="16"/>
      <c r="H15" s="16"/>
      <c r="I15" s="16"/>
      <c r="J15" s="16"/>
      <c r="K15" s="16"/>
      <c r="L15" s="17"/>
      <c r="M15" s="17"/>
      <c r="N15" s="17"/>
      <c r="O15" s="17"/>
    </row>
    <row r="16" spans="1:15" s="18" customFormat="1" ht="37.5" customHeight="1" thickBot="1">
      <c r="A16" s="48" t="s">
        <v>13</v>
      </c>
      <c r="B16" s="532" t="s">
        <v>253</v>
      </c>
      <c r="C16" s="532"/>
      <c r="D16" s="532"/>
      <c r="E16" s="532"/>
      <c r="F16" s="532"/>
      <c r="G16" s="412" t="s">
        <v>15</v>
      </c>
      <c r="H16" s="412"/>
      <c r="I16" s="533" t="s">
        <v>287</v>
      </c>
      <c r="J16" s="533"/>
      <c r="K16" s="533"/>
      <c r="L16" s="533"/>
      <c r="M16" s="533"/>
      <c r="N16" s="533"/>
      <c r="O16" s="533"/>
    </row>
    <row r="17" spans="1:24" ht="9" customHeight="1" thickBot="1">
      <c r="A17" s="14"/>
      <c r="B17" s="16"/>
      <c r="C17" s="15"/>
      <c r="D17" s="15"/>
      <c r="E17" s="15"/>
      <c r="F17" s="15"/>
      <c r="G17" s="16"/>
      <c r="H17" s="16"/>
      <c r="I17" s="16"/>
      <c r="J17" s="16"/>
      <c r="K17" s="16"/>
      <c r="L17" s="17"/>
      <c r="M17" s="17"/>
      <c r="N17" s="17"/>
      <c r="O17" s="17"/>
    </row>
    <row r="18" spans="1:24" ht="56.25" customHeight="1" thickBot="1">
      <c r="A18" s="48" t="s">
        <v>17</v>
      </c>
      <c r="B18" s="593" t="s">
        <v>190</v>
      </c>
      <c r="C18" s="593"/>
      <c r="D18" s="593"/>
      <c r="E18" s="593"/>
      <c r="F18" s="48" t="s">
        <v>19</v>
      </c>
      <c r="G18" s="594" t="s">
        <v>191</v>
      </c>
      <c r="H18" s="594"/>
      <c r="I18" s="594"/>
      <c r="J18" s="48" t="s">
        <v>21</v>
      </c>
      <c r="K18" s="532" t="s">
        <v>192</v>
      </c>
      <c r="L18" s="532"/>
      <c r="M18" s="532"/>
      <c r="N18" s="532"/>
      <c r="O18" s="532"/>
    </row>
    <row r="19" spans="1:24" ht="9" customHeight="1">
      <c r="A19" s="5"/>
      <c r="B19" s="2"/>
      <c r="C19" s="539"/>
      <c r="D19" s="539"/>
      <c r="E19" s="539"/>
      <c r="F19" s="539"/>
      <c r="G19" s="539"/>
      <c r="H19" s="539"/>
      <c r="I19" s="539"/>
      <c r="J19" s="539"/>
      <c r="K19" s="539"/>
      <c r="L19" s="539"/>
      <c r="M19" s="539"/>
      <c r="N19" s="539"/>
      <c r="O19" s="539"/>
    </row>
    <row r="20" spans="1:24" ht="16.5" customHeight="1" thickBot="1">
      <c r="A20" s="233"/>
      <c r="B20" s="234"/>
      <c r="C20" s="234"/>
      <c r="D20" s="234"/>
      <c r="E20" s="234"/>
      <c r="F20" s="234"/>
      <c r="G20" s="234"/>
      <c r="H20" s="234"/>
      <c r="I20" s="234"/>
      <c r="J20" s="234"/>
      <c r="K20" s="234"/>
      <c r="L20" s="234"/>
      <c r="M20" s="234"/>
      <c r="N20" s="234"/>
      <c r="O20" s="234"/>
    </row>
    <row r="21" spans="1:24" ht="32.1" customHeight="1" thickBot="1">
      <c r="A21" s="509" t="s">
        <v>23</v>
      </c>
      <c r="B21" s="510"/>
      <c r="C21" s="510"/>
      <c r="D21" s="510"/>
      <c r="E21" s="510"/>
      <c r="F21" s="510"/>
      <c r="G21" s="510"/>
      <c r="H21" s="510"/>
      <c r="I21" s="510"/>
      <c r="J21" s="510"/>
      <c r="K21" s="510"/>
      <c r="L21" s="510"/>
      <c r="M21" s="510"/>
      <c r="N21" s="510"/>
      <c r="O21" s="511"/>
    </row>
    <row r="22" spans="1:24" ht="32.1" customHeight="1" thickBot="1">
      <c r="A22" s="509" t="s">
        <v>193</v>
      </c>
      <c r="B22" s="510"/>
      <c r="C22" s="510"/>
      <c r="D22" s="510"/>
      <c r="E22" s="510"/>
      <c r="F22" s="510"/>
      <c r="G22" s="510"/>
      <c r="H22" s="510"/>
      <c r="I22" s="510"/>
      <c r="J22" s="510"/>
      <c r="K22" s="510"/>
      <c r="L22" s="510"/>
      <c r="M22" s="510"/>
      <c r="N22" s="510"/>
      <c r="O22" s="511"/>
    </row>
    <row r="23" spans="1:24" ht="32.1" customHeight="1" thickBot="1">
      <c r="A23" s="26"/>
      <c r="B23" s="19" t="s">
        <v>170</v>
      </c>
      <c r="C23" s="19" t="s">
        <v>171</v>
      </c>
      <c r="D23" s="19" t="s">
        <v>172</v>
      </c>
      <c r="E23" s="19" t="s">
        <v>174</v>
      </c>
      <c r="F23" s="19" t="s">
        <v>176</v>
      </c>
      <c r="G23" s="19" t="s">
        <v>177</v>
      </c>
      <c r="H23" s="19" t="s">
        <v>178</v>
      </c>
      <c r="I23" s="19" t="s">
        <v>179</v>
      </c>
      <c r="J23" s="19" t="s">
        <v>181</v>
      </c>
      <c r="K23" s="19" t="s">
        <v>182</v>
      </c>
      <c r="L23" s="19" t="s">
        <v>183</v>
      </c>
      <c r="M23" s="19" t="s">
        <v>184</v>
      </c>
      <c r="N23" s="20" t="s">
        <v>194</v>
      </c>
      <c r="O23" s="20" t="s">
        <v>195</v>
      </c>
    </row>
    <row r="24" spans="1:24" ht="32.1" customHeight="1">
      <c r="A24" s="21" t="s">
        <v>24</v>
      </c>
      <c r="B24" s="219">
        <v>876639000</v>
      </c>
      <c r="C24" s="22"/>
      <c r="D24" s="22"/>
      <c r="E24" s="22"/>
      <c r="F24" s="22"/>
      <c r="G24" s="22"/>
      <c r="H24" s="220">
        <v>278762000</v>
      </c>
      <c r="I24" s="220"/>
      <c r="J24" s="220"/>
      <c r="K24" s="220"/>
      <c r="L24" s="220"/>
      <c r="M24" s="220"/>
      <c r="N24" s="380">
        <f>SUM(B24:M24)</f>
        <v>1155401000</v>
      </c>
      <c r="O24" s="235">
        <v>1</v>
      </c>
    </row>
    <row r="25" spans="1:24" ht="32.1" customHeight="1">
      <c r="A25" s="21" t="s">
        <v>26</v>
      </c>
      <c r="B25" s="22">
        <v>876535871</v>
      </c>
      <c r="C25" s="22"/>
      <c r="D25" s="22"/>
      <c r="E25" s="219"/>
      <c r="F25" s="22"/>
      <c r="G25" s="22"/>
      <c r="H25" s="22"/>
      <c r="I25" s="22"/>
      <c r="J25" s="22"/>
      <c r="K25" s="22"/>
      <c r="L25" s="22"/>
      <c r="M25" s="219"/>
      <c r="N25" s="381">
        <f t="shared" ref="N25:N26" si="0">SUM(B25:M25)</f>
        <v>876535871</v>
      </c>
      <c r="O25" s="236">
        <f>N25/N24</f>
        <v>0.75864212598050373</v>
      </c>
    </row>
    <row r="26" spans="1:24" ht="32.1" customHeight="1">
      <c r="A26" s="21" t="s">
        <v>28</v>
      </c>
      <c r="B26" s="22">
        <v>0</v>
      </c>
      <c r="C26" s="22">
        <v>40963616</v>
      </c>
      <c r="D26" s="219">
        <v>79762761</v>
      </c>
      <c r="E26" s="22"/>
      <c r="F26" s="22"/>
      <c r="G26" s="22"/>
      <c r="H26" s="328"/>
      <c r="I26" s="22"/>
      <c r="J26" s="22"/>
      <c r="K26" s="22"/>
      <c r="L26" s="22"/>
      <c r="M26" s="219"/>
      <c r="N26" s="381">
        <f t="shared" si="0"/>
        <v>120726377</v>
      </c>
      <c r="O26" s="236">
        <f>N26/N24</f>
        <v>0.10448872469385088</v>
      </c>
      <c r="Q26" s="346"/>
      <c r="R26" s="347"/>
      <c r="S26" s="346"/>
      <c r="T26" s="348"/>
      <c r="U26" s="349"/>
      <c r="V26" s="349"/>
      <c r="W26" s="348"/>
      <c r="X26" s="348"/>
    </row>
    <row r="27" spans="1:24" ht="32.1" customHeight="1">
      <c r="A27" s="21" t="s">
        <v>196</v>
      </c>
      <c r="B27" s="219">
        <v>3800000</v>
      </c>
      <c r="C27" s="22">
        <v>33911543</v>
      </c>
      <c r="D27" s="22"/>
      <c r="E27" s="22">
        <v>135844399</v>
      </c>
      <c r="F27" s="219"/>
      <c r="G27" s="385">
        <v>91162919</v>
      </c>
      <c r="H27" s="22"/>
      <c r="I27" s="22"/>
      <c r="J27" s="22"/>
      <c r="K27" s="22"/>
      <c r="L27" s="22"/>
      <c r="M27" s="22"/>
      <c r="N27" s="381">
        <f>SUM(B27:M27)</f>
        <v>264718861</v>
      </c>
      <c r="O27" s="236">
        <v>1</v>
      </c>
      <c r="Q27" s="328"/>
      <c r="S27" s="321"/>
    </row>
    <row r="28" spans="1:24" ht="32.1" customHeight="1">
      <c r="A28" s="21" t="s">
        <v>197</v>
      </c>
      <c r="B28" s="22"/>
      <c r="C28" s="22"/>
      <c r="D28" s="22"/>
      <c r="E28" s="22"/>
      <c r="F28" s="22"/>
      <c r="G28" s="22"/>
      <c r="H28" s="22"/>
      <c r="I28" s="22"/>
      <c r="J28" s="22"/>
      <c r="K28" s="22"/>
      <c r="L28" s="22"/>
      <c r="M28" s="22"/>
      <c r="N28" s="381">
        <f>SUM(B28:M28)</f>
        <v>0</v>
      </c>
      <c r="O28" s="236">
        <f>N28/N27</f>
        <v>0</v>
      </c>
      <c r="Q28" s="340"/>
    </row>
    <row r="29" spans="1:24" ht="32.1" customHeight="1" thickBot="1">
      <c r="A29" s="23" t="s">
        <v>34</v>
      </c>
      <c r="B29" s="24">
        <v>32373411</v>
      </c>
      <c r="C29" s="24">
        <v>3799620</v>
      </c>
      <c r="D29" s="271"/>
      <c r="E29" s="24"/>
      <c r="F29" s="24"/>
      <c r="G29" s="24"/>
      <c r="H29" s="24"/>
      <c r="I29" s="271"/>
      <c r="J29" s="271"/>
      <c r="K29" s="24"/>
      <c r="L29" s="24"/>
      <c r="M29" s="24"/>
      <c r="N29" s="293">
        <f>SUM(B29:M29)</f>
        <v>36173031</v>
      </c>
      <c r="O29" s="237">
        <f>N29/N27</f>
        <v>0.13664697280485805</v>
      </c>
    </row>
    <row r="30" spans="1:24" s="238" customFormat="1" ht="16.5" customHeight="1"/>
    <row r="31" spans="1:24" s="238" customFormat="1" ht="17.25" customHeight="1"/>
    <row r="32" spans="1:24" ht="5.25" customHeight="1" thickBot="1"/>
    <row r="33" spans="1:14" ht="48" customHeight="1" thickBot="1">
      <c r="A33" s="608" t="s">
        <v>198</v>
      </c>
      <c r="B33" s="609"/>
      <c r="C33" s="609"/>
      <c r="D33" s="609"/>
      <c r="E33" s="609"/>
      <c r="F33" s="609"/>
      <c r="G33" s="609"/>
      <c r="H33" s="609"/>
      <c r="I33" s="610"/>
      <c r="J33" s="239"/>
      <c r="N33" s="340"/>
    </row>
    <row r="34" spans="1:14" ht="50.25" customHeight="1" thickBot="1">
      <c r="A34" s="240" t="s">
        <v>199</v>
      </c>
      <c r="B34" s="611" t="str">
        <f>+B12</f>
        <v xml:space="preserve"> Implementar el 100 Porciento de las herramientas que permitan el posicionamiento de la SDMujer en medios de comunicación</v>
      </c>
      <c r="C34" s="612"/>
      <c r="D34" s="612"/>
      <c r="E34" s="612"/>
      <c r="F34" s="612"/>
      <c r="G34" s="612"/>
      <c r="H34" s="612"/>
      <c r="I34" s="613"/>
      <c r="J34" s="241"/>
      <c r="M34" s="242"/>
    </row>
    <row r="35" spans="1:14" ht="18.75" customHeight="1" thickBot="1">
      <c r="A35" s="604" t="s">
        <v>39</v>
      </c>
      <c r="B35" s="243">
        <v>2024</v>
      </c>
      <c r="C35" s="243">
        <v>2025</v>
      </c>
      <c r="D35" s="243">
        <v>2026</v>
      </c>
      <c r="E35" s="243">
        <v>2027</v>
      </c>
      <c r="F35" s="243" t="s">
        <v>200</v>
      </c>
      <c r="G35" s="614" t="s">
        <v>41</v>
      </c>
      <c r="H35" s="572" t="s">
        <v>201</v>
      </c>
      <c r="I35" s="573"/>
      <c r="J35" s="241"/>
      <c r="M35" s="242"/>
    </row>
    <row r="36" spans="1:14" ht="50.25" customHeight="1" thickBot="1">
      <c r="A36" s="605"/>
      <c r="B36" s="272">
        <v>1</v>
      </c>
      <c r="C36" s="272">
        <v>1</v>
      </c>
      <c r="D36" s="272">
        <v>1</v>
      </c>
      <c r="E36" s="272">
        <v>1</v>
      </c>
      <c r="F36" s="272">
        <v>1</v>
      </c>
      <c r="G36" s="614"/>
      <c r="H36" s="574"/>
      <c r="I36" s="575"/>
      <c r="J36" s="241"/>
      <c r="M36" s="244"/>
    </row>
    <row r="37" spans="1:14" ht="52.5" customHeight="1" thickBot="1">
      <c r="A37" s="245" t="s">
        <v>43</v>
      </c>
      <c r="B37" s="599">
        <v>0.49</v>
      </c>
      <c r="C37" s="600"/>
      <c r="D37" s="601" t="s">
        <v>202</v>
      </c>
      <c r="E37" s="602"/>
      <c r="F37" s="602"/>
      <c r="G37" s="602"/>
      <c r="H37" s="602"/>
      <c r="I37" s="603"/>
    </row>
    <row r="38" spans="1:14" s="249" customFormat="1" ht="48" customHeight="1" thickBot="1">
      <c r="A38" s="604" t="s">
        <v>203</v>
      </c>
      <c r="B38" s="245" t="s">
        <v>204</v>
      </c>
      <c r="C38" s="240" t="s">
        <v>87</v>
      </c>
      <c r="D38" s="606" t="s">
        <v>89</v>
      </c>
      <c r="E38" s="607"/>
      <c r="F38" s="606" t="s">
        <v>91</v>
      </c>
      <c r="G38" s="607"/>
      <c r="H38" s="248" t="s">
        <v>93</v>
      </c>
      <c r="I38" s="247" t="s">
        <v>94</v>
      </c>
      <c r="M38" s="250"/>
    </row>
    <row r="39" spans="1:14" ht="138.75" customHeight="1" thickBot="1">
      <c r="A39" s="605"/>
      <c r="B39" s="276">
        <v>8.3000000000000007</v>
      </c>
      <c r="C39" s="277">
        <v>8.3000000000000007</v>
      </c>
      <c r="D39" s="392" t="s">
        <v>288</v>
      </c>
      <c r="E39" s="393"/>
      <c r="F39" s="392" t="s">
        <v>289</v>
      </c>
      <c r="G39" s="393"/>
      <c r="H39" s="278" t="s">
        <v>207</v>
      </c>
      <c r="I39" s="372" t="s">
        <v>290</v>
      </c>
      <c r="M39" s="242"/>
    </row>
    <row r="40" spans="1:14" s="249" customFormat="1" ht="104.25" customHeight="1" thickBot="1">
      <c r="A40" s="604" t="s">
        <v>209</v>
      </c>
      <c r="B40" s="246" t="s">
        <v>204</v>
      </c>
      <c r="C40" s="248" t="s">
        <v>87</v>
      </c>
      <c r="D40" s="606" t="s">
        <v>89</v>
      </c>
      <c r="E40" s="607"/>
      <c r="F40" s="606" t="s">
        <v>91</v>
      </c>
      <c r="G40" s="607"/>
      <c r="H40" s="248" t="s">
        <v>93</v>
      </c>
      <c r="I40" s="247" t="s">
        <v>94</v>
      </c>
    </row>
    <row r="41" spans="1:14" s="363" customFormat="1" ht="276" customHeight="1" thickBot="1">
      <c r="A41" s="605"/>
      <c r="B41" s="276">
        <v>8.3000000000000007</v>
      </c>
      <c r="C41" s="277">
        <v>8.3000000000000007</v>
      </c>
      <c r="D41" s="392" t="s">
        <v>291</v>
      </c>
      <c r="E41" s="393"/>
      <c r="F41" s="392" t="s">
        <v>292</v>
      </c>
      <c r="G41" s="393"/>
      <c r="H41" s="278" t="s">
        <v>207</v>
      </c>
      <c r="I41" s="372" t="s">
        <v>293</v>
      </c>
    </row>
    <row r="42" spans="1:14" s="249" customFormat="1" ht="104.25" customHeight="1" thickBot="1">
      <c r="A42" s="604" t="s">
        <v>213</v>
      </c>
      <c r="B42" s="246" t="s">
        <v>204</v>
      </c>
      <c r="C42" s="248" t="s">
        <v>87</v>
      </c>
      <c r="D42" s="606" t="s">
        <v>89</v>
      </c>
      <c r="E42" s="607"/>
      <c r="F42" s="606" t="s">
        <v>91</v>
      </c>
      <c r="G42" s="607"/>
      <c r="H42" s="248" t="s">
        <v>93</v>
      </c>
      <c r="I42" s="247" t="s">
        <v>94</v>
      </c>
    </row>
    <row r="43" spans="1:14" ht="280.5" customHeight="1" thickBot="1">
      <c r="A43" s="605"/>
      <c r="B43" s="276">
        <v>8.3000000000000007</v>
      </c>
      <c r="C43" s="277">
        <v>8.3000000000000007</v>
      </c>
      <c r="D43" s="392" t="s">
        <v>294</v>
      </c>
      <c r="E43" s="393"/>
      <c r="F43" s="615" t="s">
        <v>295</v>
      </c>
      <c r="G43" s="616"/>
      <c r="H43" s="278" t="s">
        <v>207</v>
      </c>
      <c r="I43" s="273" t="s">
        <v>296</v>
      </c>
    </row>
    <row r="44" spans="1:14" s="249" customFormat="1" ht="104.25" customHeight="1" thickBot="1">
      <c r="A44" s="604" t="s">
        <v>217</v>
      </c>
      <c r="B44" s="246" t="s">
        <v>204</v>
      </c>
      <c r="C44" s="246" t="s">
        <v>87</v>
      </c>
      <c r="D44" s="606" t="s">
        <v>89</v>
      </c>
      <c r="E44" s="607"/>
      <c r="F44" s="606" t="s">
        <v>91</v>
      </c>
      <c r="G44" s="607"/>
      <c r="H44" s="248" t="s">
        <v>93</v>
      </c>
      <c r="I44" s="248" t="s">
        <v>94</v>
      </c>
    </row>
    <row r="45" spans="1:14" ht="104.25" customHeight="1" thickBot="1">
      <c r="A45" s="605"/>
      <c r="B45" s="267">
        <v>8.3000000000000007</v>
      </c>
      <c r="C45" s="251"/>
      <c r="D45" s="666"/>
      <c r="E45" s="667"/>
      <c r="F45" s="392"/>
      <c r="G45" s="393"/>
      <c r="H45" s="255"/>
      <c r="I45" s="252"/>
    </row>
    <row r="46" spans="1:14" s="249" customFormat="1" ht="104.25" customHeight="1" thickBot="1">
      <c r="A46" s="604" t="s">
        <v>218</v>
      </c>
      <c r="B46" s="246" t="s">
        <v>204</v>
      </c>
      <c r="C46" s="248" t="s">
        <v>87</v>
      </c>
      <c r="D46" s="606" t="s">
        <v>89</v>
      </c>
      <c r="E46" s="607"/>
      <c r="F46" s="606" t="s">
        <v>91</v>
      </c>
      <c r="G46" s="607"/>
      <c r="H46" s="248" t="s">
        <v>93</v>
      </c>
      <c r="I46" s="247" t="s">
        <v>94</v>
      </c>
    </row>
    <row r="47" spans="1:14" ht="104.25" customHeight="1">
      <c r="A47" s="605"/>
      <c r="B47" s="276">
        <v>8.3000000000000007</v>
      </c>
      <c r="C47" s="277"/>
      <c r="D47" s="668"/>
      <c r="E47" s="669"/>
      <c r="F47" s="670"/>
      <c r="G47" s="671"/>
      <c r="H47" s="278"/>
      <c r="I47" s="350"/>
    </row>
    <row r="48" spans="1:14" s="249" customFormat="1" ht="104.25" customHeight="1">
      <c r="A48" s="604" t="s">
        <v>219</v>
      </c>
      <c r="B48" s="246" t="s">
        <v>204</v>
      </c>
      <c r="C48" s="248" t="s">
        <v>87</v>
      </c>
      <c r="D48" s="606" t="s">
        <v>89</v>
      </c>
      <c r="E48" s="607"/>
      <c r="F48" s="606" t="s">
        <v>91</v>
      </c>
      <c r="G48" s="607"/>
      <c r="H48" s="248" t="s">
        <v>93</v>
      </c>
      <c r="I48" s="247" t="s">
        <v>94</v>
      </c>
    </row>
    <row r="49" spans="1:9" ht="104.25" customHeight="1">
      <c r="A49" s="605"/>
      <c r="B49" s="254">
        <v>8.3000000000000007</v>
      </c>
      <c r="C49" s="254"/>
      <c r="D49" s="672"/>
      <c r="E49" s="673"/>
      <c r="F49" s="674"/>
      <c r="G49" s="675"/>
      <c r="H49" s="255"/>
      <c r="I49" s="325"/>
    </row>
    <row r="50" spans="1:9" ht="104.25" customHeight="1" thickBot="1">
      <c r="A50" s="604" t="s">
        <v>220</v>
      </c>
      <c r="B50" s="245" t="s">
        <v>204</v>
      </c>
      <c r="C50" s="240" t="s">
        <v>87</v>
      </c>
      <c r="D50" s="606" t="s">
        <v>89</v>
      </c>
      <c r="E50" s="607"/>
      <c r="F50" s="606" t="s">
        <v>91</v>
      </c>
      <c r="G50" s="607"/>
      <c r="H50" s="248" t="s">
        <v>93</v>
      </c>
      <c r="I50" s="247" t="s">
        <v>94</v>
      </c>
    </row>
    <row r="51" spans="1:9" ht="104.25" customHeight="1" thickBot="1">
      <c r="A51" s="605"/>
      <c r="B51" s="373">
        <v>8.3000000000000007</v>
      </c>
      <c r="C51" s="373"/>
      <c r="D51" s="392"/>
      <c r="E51" s="676"/>
      <c r="F51" s="392"/>
      <c r="G51" s="676"/>
      <c r="H51" s="278"/>
      <c r="I51" s="350"/>
    </row>
    <row r="52" spans="1:9" ht="104.25" customHeight="1" thickBot="1">
      <c r="A52" s="604" t="s">
        <v>221</v>
      </c>
      <c r="B52" s="245" t="s">
        <v>204</v>
      </c>
      <c r="C52" s="240" t="s">
        <v>87</v>
      </c>
      <c r="D52" s="606" t="s">
        <v>89</v>
      </c>
      <c r="E52" s="607"/>
      <c r="F52" s="606" t="s">
        <v>91</v>
      </c>
      <c r="G52" s="607"/>
      <c r="H52" s="248" t="s">
        <v>93</v>
      </c>
      <c r="I52" s="247" t="s">
        <v>94</v>
      </c>
    </row>
    <row r="53" spans="1:9" ht="104.25" customHeight="1" thickBot="1">
      <c r="A53" s="605"/>
      <c r="B53" s="373">
        <v>8.3000000000000007</v>
      </c>
      <c r="C53" s="369"/>
      <c r="D53" s="392"/>
      <c r="E53" s="676"/>
      <c r="F53" s="392"/>
      <c r="G53" s="393"/>
      <c r="H53" s="278"/>
      <c r="I53" s="350"/>
    </row>
    <row r="54" spans="1:9" ht="104.25" customHeight="1" thickBot="1">
      <c r="A54" s="604" t="s">
        <v>222</v>
      </c>
      <c r="B54" s="245" t="s">
        <v>204</v>
      </c>
      <c r="C54" s="240" t="s">
        <v>87</v>
      </c>
      <c r="D54" s="606" t="s">
        <v>89</v>
      </c>
      <c r="E54" s="607"/>
      <c r="F54" s="606" t="s">
        <v>91</v>
      </c>
      <c r="G54" s="607"/>
      <c r="H54" s="248" t="s">
        <v>93</v>
      </c>
      <c r="I54" s="247" t="s">
        <v>94</v>
      </c>
    </row>
    <row r="55" spans="1:9" ht="104.25" customHeight="1" thickBot="1">
      <c r="A55" s="605"/>
      <c r="B55" s="373">
        <v>8.3000000000000007</v>
      </c>
      <c r="C55" s="369"/>
      <c r="D55" s="392"/>
      <c r="E55" s="393"/>
      <c r="F55" s="392"/>
      <c r="G55" s="393"/>
      <c r="H55" s="255"/>
      <c r="I55" s="370"/>
    </row>
    <row r="56" spans="1:9" ht="104.25" customHeight="1" thickBot="1">
      <c r="A56" s="604" t="s">
        <v>223</v>
      </c>
      <c r="B56" s="245" t="s">
        <v>204</v>
      </c>
      <c r="C56" s="240" t="s">
        <v>87</v>
      </c>
      <c r="D56" s="606" t="s">
        <v>89</v>
      </c>
      <c r="E56" s="607"/>
      <c r="F56" s="606" t="s">
        <v>91</v>
      </c>
      <c r="G56" s="607"/>
      <c r="H56" s="248" t="s">
        <v>93</v>
      </c>
      <c r="I56" s="247" t="s">
        <v>94</v>
      </c>
    </row>
    <row r="57" spans="1:9" ht="104.25" customHeight="1" thickBot="1">
      <c r="A57" s="605"/>
      <c r="B57" s="373">
        <v>8.3000000000000007</v>
      </c>
      <c r="C57" s="369"/>
      <c r="D57" s="392"/>
      <c r="E57" s="393"/>
      <c r="F57" s="392"/>
      <c r="G57" s="393"/>
      <c r="H57" s="255"/>
      <c r="I57" s="350"/>
    </row>
    <row r="58" spans="1:9" ht="104.25" customHeight="1" thickBot="1">
      <c r="A58" s="604" t="s">
        <v>224</v>
      </c>
      <c r="B58" s="245" t="s">
        <v>204</v>
      </c>
      <c r="C58" s="240" t="s">
        <v>87</v>
      </c>
      <c r="D58" s="606" t="s">
        <v>89</v>
      </c>
      <c r="E58" s="607"/>
      <c r="F58" s="606" t="s">
        <v>91</v>
      </c>
      <c r="G58" s="607"/>
      <c r="H58" s="248" t="s">
        <v>93</v>
      </c>
      <c r="I58" s="247" t="s">
        <v>94</v>
      </c>
    </row>
    <row r="59" spans="1:9" ht="104.25" customHeight="1" thickBot="1">
      <c r="A59" s="605"/>
      <c r="B59" s="254">
        <v>8.3000000000000007</v>
      </c>
      <c r="C59" s="256"/>
      <c r="D59" s="625"/>
      <c r="E59" s="626"/>
      <c r="F59" s="627"/>
      <c r="G59" s="627"/>
      <c r="H59" s="255"/>
      <c r="I59" s="371"/>
    </row>
    <row r="60" spans="1:9" ht="104.25" customHeight="1" thickBot="1">
      <c r="A60" s="604" t="s">
        <v>225</v>
      </c>
      <c r="B60" s="245" t="s">
        <v>204</v>
      </c>
      <c r="C60" s="240" t="s">
        <v>87</v>
      </c>
      <c r="D60" s="606" t="s">
        <v>89</v>
      </c>
      <c r="E60" s="607"/>
      <c r="F60" s="606" t="s">
        <v>91</v>
      </c>
      <c r="G60" s="607"/>
      <c r="H60" s="248" t="s">
        <v>93</v>
      </c>
      <c r="I60" s="247" t="s">
        <v>94</v>
      </c>
    </row>
    <row r="61" spans="1:9" ht="104.25" customHeight="1" thickBot="1">
      <c r="A61" s="605"/>
      <c r="B61" s="253">
        <v>8.6999999999999993</v>
      </c>
      <c r="C61" s="256">
        <v>8.6999999999999993</v>
      </c>
      <c r="D61" s="625"/>
      <c r="E61" s="626"/>
      <c r="F61" s="625"/>
      <c r="G61" s="626"/>
      <c r="H61" s="255"/>
      <c r="I61" s="371"/>
    </row>
    <row r="62" spans="1:9">
      <c r="B62" s="257">
        <f>+B47+B43+B41+B45+B49+B51+B53+B55+B57+B59+B61+B39</f>
        <v>99.999999999999986</v>
      </c>
      <c r="C62" s="257">
        <f>+C47+C43+C41+C45+C49+C51+C53+C55+C57+C59+C61+C39</f>
        <v>33.6</v>
      </c>
    </row>
    <row r="64" spans="1:9" s="241" customFormat="1" ht="30" customHeight="1">
      <c r="A64" s="226"/>
      <c r="B64" s="226"/>
      <c r="C64" s="226"/>
      <c r="D64" s="226"/>
      <c r="E64" s="226"/>
      <c r="F64" s="226"/>
      <c r="G64" s="226"/>
      <c r="H64" s="226"/>
      <c r="I64" s="226"/>
    </row>
    <row r="65" spans="1:9" ht="34.5" customHeight="1">
      <c r="A65" s="512" t="s">
        <v>57</v>
      </c>
      <c r="B65" s="512"/>
      <c r="C65" s="512"/>
      <c r="D65" s="512"/>
      <c r="E65" s="512"/>
      <c r="F65" s="512"/>
      <c r="G65" s="512"/>
      <c r="H65" s="512"/>
      <c r="I65" s="512"/>
    </row>
    <row r="66" spans="1:9" ht="67.5" customHeight="1">
      <c r="A66" s="41" t="s">
        <v>58</v>
      </c>
      <c r="B66" s="628" t="s">
        <v>297</v>
      </c>
      <c r="C66" s="629"/>
      <c r="D66" s="628" t="s">
        <v>298</v>
      </c>
      <c r="E66" s="629"/>
      <c r="F66" s="677" t="s">
        <v>299</v>
      </c>
      <c r="G66" s="678"/>
      <c r="H66" s="630" t="s">
        <v>229</v>
      </c>
      <c r="I66" s="631"/>
    </row>
    <row r="67" spans="1:9" ht="45.75" customHeight="1">
      <c r="A67" s="41" t="s">
        <v>230</v>
      </c>
      <c r="B67" s="679">
        <v>24.5</v>
      </c>
      <c r="C67" s="680"/>
      <c r="D67" s="681">
        <v>24.5</v>
      </c>
      <c r="E67" s="682"/>
      <c r="F67" s="636"/>
      <c r="G67" s="637"/>
      <c r="H67" s="636"/>
      <c r="I67" s="637"/>
    </row>
    <row r="68" spans="1:9" ht="30" customHeight="1">
      <c r="A68" s="489" t="s">
        <v>170</v>
      </c>
      <c r="B68" s="258" t="s">
        <v>85</v>
      </c>
      <c r="C68" s="258" t="s">
        <v>87</v>
      </c>
      <c r="D68" s="258" t="s">
        <v>85</v>
      </c>
      <c r="E68" s="258" t="s">
        <v>87</v>
      </c>
      <c r="F68" s="258" t="s">
        <v>85</v>
      </c>
      <c r="G68" s="258" t="s">
        <v>87</v>
      </c>
      <c r="H68" s="258" t="s">
        <v>85</v>
      </c>
      <c r="I68" s="258" t="s">
        <v>87</v>
      </c>
    </row>
    <row r="69" spans="1:9" ht="30" customHeight="1">
      <c r="A69" s="490"/>
      <c r="B69" s="269">
        <v>8.3000000000000004E-2</v>
      </c>
      <c r="C69" s="269">
        <v>8.3000000000000004E-2</v>
      </c>
      <c r="D69" s="269">
        <v>8.3000000000000004E-2</v>
      </c>
      <c r="E69" s="269">
        <v>8.3000000000000004E-2</v>
      </c>
      <c r="F69" s="259"/>
      <c r="G69" s="259"/>
      <c r="H69" s="260"/>
      <c r="I69" s="259"/>
    </row>
    <row r="70" spans="1:9" ht="78.75" customHeight="1">
      <c r="A70" s="41" t="s">
        <v>231</v>
      </c>
      <c r="B70" s="683" t="s">
        <v>300</v>
      </c>
      <c r="C70" s="684"/>
      <c r="D70" s="683" t="s">
        <v>301</v>
      </c>
      <c r="E70" s="684"/>
      <c r="F70" s="685"/>
      <c r="G70" s="686"/>
      <c r="H70" s="640"/>
      <c r="I70" s="641"/>
    </row>
    <row r="71" spans="1:9" ht="78.75" customHeight="1">
      <c r="A71" s="41" t="s">
        <v>235</v>
      </c>
      <c r="B71" s="550" t="s">
        <v>302</v>
      </c>
      <c r="C71" s="642"/>
      <c r="D71" s="550" t="s">
        <v>303</v>
      </c>
      <c r="E71" s="642"/>
      <c r="F71" s="660"/>
      <c r="G71" s="642"/>
      <c r="H71" s="643"/>
      <c r="I71" s="644"/>
    </row>
    <row r="72" spans="1:9" ht="78.75" customHeight="1">
      <c r="A72" s="489" t="s">
        <v>171</v>
      </c>
      <c r="B72" s="258" t="s">
        <v>85</v>
      </c>
      <c r="C72" s="258" t="s">
        <v>87</v>
      </c>
      <c r="D72" s="258" t="s">
        <v>85</v>
      </c>
      <c r="E72" s="258" t="s">
        <v>87</v>
      </c>
      <c r="F72" s="258" t="s">
        <v>85</v>
      </c>
      <c r="G72" s="258" t="s">
        <v>87</v>
      </c>
      <c r="H72" s="258" t="s">
        <v>85</v>
      </c>
      <c r="I72" s="258" t="s">
        <v>87</v>
      </c>
    </row>
    <row r="73" spans="1:9" ht="78.75" customHeight="1">
      <c r="A73" s="490"/>
      <c r="B73" s="269">
        <v>8.3000000000000004E-2</v>
      </c>
      <c r="C73" s="269">
        <v>8.3000000000000004E-2</v>
      </c>
      <c r="D73" s="269">
        <v>8.3000000000000004E-2</v>
      </c>
      <c r="E73" s="269">
        <v>8.3000000000000004E-2</v>
      </c>
      <c r="F73" s="259"/>
      <c r="G73" s="261"/>
      <c r="H73" s="260"/>
      <c r="I73" s="261"/>
    </row>
    <row r="74" spans="1:9" ht="140.25" customHeight="1">
      <c r="A74" s="41" t="s">
        <v>231</v>
      </c>
      <c r="B74" s="683" t="s">
        <v>304</v>
      </c>
      <c r="C74" s="684"/>
      <c r="D74" s="683" t="s">
        <v>305</v>
      </c>
      <c r="E74" s="684"/>
      <c r="F74" s="685"/>
      <c r="G74" s="686"/>
      <c r="H74" s="645"/>
      <c r="I74" s="646"/>
    </row>
    <row r="75" spans="1:9" ht="78.75" customHeight="1">
      <c r="A75" s="41" t="s">
        <v>235</v>
      </c>
      <c r="B75" s="550" t="s">
        <v>306</v>
      </c>
      <c r="C75" s="642"/>
      <c r="D75" s="550" t="s">
        <v>307</v>
      </c>
      <c r="E75" s="642"/>
      <c r="F75" s="660"/>
      <c r="G75" s="642"/>
      <c r="H75" s="643"/>
      <c r="I75" s="644"/>
    </row>
    <row r="76" spans="1:9" ht="78.75" customHeight="1">
      <c r="A76" s="489" t="s">
        <v>172</v>
      </c>
      <c r="B76" s="258" t="s">
        <v>85</v>
      </c>
      <c r="C76" s="258" t="s">
        <v>87</v>
      </c>
      <c r="D76" s="258" t="s">
        <v>85</v>
      </c>
      <c r="E76" s="258" t="s">
        <v>87</v>
      </c>
      <c r="F76" s="258" t="s">
        <v>85</v>
      </c>
      <c r="G76" s="258" t="s">
        <v>87</v>
      </c>
      <c r="H76" s="258" t="s">
        <v>85</v>
      </c>
      <c r="I76" s="258" t="s">
        <v>87</v>
      </c>
    </row>
    <row r="77" spans="1:9" ht="78.75" customHeight="1">
      <c r="A77" s="490"/>
      <c r="B77" s="269">
        <v>8.3000000000000004E-2</v>
      </c>
      <c r="C77" s="269">
        <v>8.3000000000000004E-2</v>
      </c>
      <c r="D77" s="269">
        <v>8.3000000000000004E-2</v>
      </c>
      <c r="E77" s="269">
        <v>8.3000000000000004E-2</v>
      </c>
      <c r="F77" s="259"/>
      <c r="G77" s="261"/>
      <c r="H77" s="260"/>
      <c r="I77" s="261"/>
    </row>
    <row r="78" spans="1:9" ht="267.75" customHeight="1">
      <c r="A78" s="41" t="s">
        <v>231</v>
      </c>
      <c r="B78" s="683" t="s">
        <v>308</v>
      </c>
      <c r="C78" s="684"/>
      <c r="D78" s="683" t="s">
        <v>309</v>
      </c>
      <c r="E78" s="684"/>
      <c r="F78" s="687"/>
      <c r="G78" s="688"/>
      <c r="H78" s="643"/>
      <c r="I78" s="644"/>
    </row>
    <row r="79" spans="1:9" ht="78.75" customHeight="1">
      <c r="A79" s="41" t="s">
        <v>235</v>
      </c>
      <c r="B79" s="498" t="s">
        <v>310</v>
      </c>
      <c r="C79" s="642"/>
      <c r="D79" s="498" t="s">
        <v>311</v>
      </c>
      <c r="E79" s="642"/>
      <c r="F79" s="687"/>
      <c r="G79" s="688"/>
      <c r="H79" s="643"/>
      <c r="I79" s="644"/>
    </row>
    <row r="80" spans="1:9" ht="78.75" customHeight="1">
      <c r="A80" s="489" t="s">
        <v>174</v>
      </c>
      <c r="B80" s="258" t="s">
        <v>85</v>
      </c>
      <c r="C80" s="258" t="s">
        <v>87</v>
      </c>
      <c r="D80" s="258" t="s">
        <v>85</v>
      </c>
      <c r="E80" s="258" t="s">
        <v>87</v>
      </c>
      <c r="F80" s="258" t="s">
        <v>85</v>
      </c>
      <c r="G80" s="258" t="s">
        <v>87</v>
      </c>
      <c r="H80" s="258" t="s">
        <v>85</v>
      </c>
      <c r="I80" s="258" t="s">
        <v>87</v>
      </c>
    </row>
    <row r="81" spans="1:9" ht="78.75" customHeight="1">
      <c r="A81" s="490"/>
      <c r="B81" s="274">
        <v>8.3000000000000004E-2</v>
      </c>
      <c r="C81" s="274"/>
      <c r="D81" s="274">
        <v>8.3000000000000004E-2</v>
      </c>
      <c r="E81" s="274"/>
      <c r="F81" s="259"/>
      <c r="G81" s="261"/>
      <c r="H81" s="260"/>
      <c r="I81" s="261"/>
    </row>
    <row r="82" spans="1:9" ht="78.75" customHeight="1">
      <c r="A82" s="41" t="s">
        <v>231</v>
      </c>
      <c r="B82" s="649"/>
      <c r="C82" s="650"/>
      <c r="D82" s="649"/>
      <c r="E82" s="650"/>
      <c r="F82" s="640"/>
      <c r="G82" s="689"/>
      <c r="H82" s="643"/>
      <c r="I82" s="644"/>
    </row>
    <row r="83" spans="1:9" ht="78.75" customHeight="1">
      <c r="A83" s="41" t="s">
        <v>235</v>
      </c>
      <c r="B83" s="498"/>
      <c r="C83" s="642"/>
      <c r="D83" s="498"/>
      <c r="E83" s="642"/>
      <c r="F83" s="643"/>
      <c r="G83" s="644"/>
      <c r="H83" s="643"/>
      <c r="I83" s="644"/>
    </row>
    <row r="84" spans="1:9" ht="78.75" customHeight="1">
      <c r="A84" s="489" t="s">
        <v>176</v>
      </c>
      <c r="B84" s="258" t="s">
        <v>85</v>
      </c>
      <c r="C84" s="258" t="s">
        <v>87</v>
      </c>
      <c r="D84" s="258" t="s">
        <v>85</v>
      </c>
      <c r="E84" s="258" t="s">
        <v>87</v>
      </c>
      <c r="F84" s="258" t="s">
        <v>85</v>
      </c>
      <c r="G84" s="258" t="s">
        <v>87</v>
      </c>
      <c r="H84" s="258" t="s">
        <v>85</v>
      </c>
      <c r="I84" s="258" t="s">
        <v>87</v>
      </c>
    </row>
    <row r="85" spans="1:9" ht="78.75" customHeight="1">
      <c r="A85" s="490"/>
      <c r="B85" s="274">
        <v>8.3000000000000004E-2</v>
      </c>
      <c r="C85" s="274"/>
      <c r="D85" s="274">
        <v>8.3000000000000004E-2</v>
      </c>
      <c r="E85" s="274"/>
      <c r="F85" s="259"/>
      <c r="G85" s="261"/>
      <c r="H85" s="260"/>
      <c r="I85" s="261"/>
    </row>
    <row r="86" spans="1:9" ht="78.75" customHeight="1">
      <c r="A86" s="41" t="s">
        <v>231</v>
      </c>
      <c r="B86" s="659"/>
      <c r="C86" s="659"/>
      <c r="D86" s="690"/>
      <c r="E86" s="690"/>
      <c r="F86" s="655"/>
      <c r="G86" s="656"/>
      <c r="H86" s="654"/>
      <c r="I86" s="654"/>
    </row>
    <row r="87" spans="1:9" ht="78.75" customHeight="1">
      <c r="A87" s="41" t="s">
        <v>235</v>
      </c>
      <c r="B87" s="691"/>
      <c r="C87" s="500"/>
      <c r="D87" s="499"/>
      <c r="E87" s="500"/>
      <c r="F87" s="655"/>
      <c r="G87" s="656"/>
      <c r="H87" s="655"/>
      <c r="I87" s="656"/>
    </row>
    <row r="88" spans="1:9" ht="78.75" customHeight="1">
      <c r="A88" s="489" t="s">
        <v>177</v>
      </c>
      <c r="B88" s="258" t="s">
        <v>85</v>
      </c>
      <c r="C88" s="258" t="s">
        <v>87</v>
      </c>
      <c r="D88" s="258" t="s">
        <v>85</v>
      </c>
      <c r="E88" s="258" t="s">
        <v>87</v>
      </c>
      <c r="F88" s="258" t="s">
        <v>85</v>
      </c>
      <c r="G88" s="258" t="s">
        <v>87</v>
      </c>
      <c r="H88" s="258" t="s">
        <v>85</v>
      </c>
      <c r="I88" s="258" t="s">
        <v>87</v>
      </c>
    </row>
    <row r="89" spans="1:9" ht="78.75" customHeight="1">
      <c r="A89" s="490"/>
      <c r="B89" s="274">
        <v>8.3000000000000004E-2</v>
      </c>
      <c r="C89" s="274"/>
      <c r="D89" s="274">
        <v>8.3000000000000004E-2</v>
      </c>
      <c r="E89" s="274"/>
      <c r="F89" s="259"/>
      <c r="G89" s="261"/>
      <c r="H89" s="260"/>
      <c r="I89" s="261"/>
    </row>
    <row r="90" spans="1:9" ht="78.75" customHeight="1">
      <c r="A90" s="41" t="s">
        <v>231</v>
      </c>
      <c r="B90" s="659"/>
      <c r="C90" s="659"/>
      <c r="D90" s="692"/>
      <c r="E90" s="693"/>
      <c r="F90" s="694"/>
      <c r="G90" s="695"/>
      <c r="H90" s="658"/>
      <c r="I90" s="658"/>
    </row>
    <row r="91" spans="1:9" ht="78.75" customHeight="1">
      <c r="A91" s="41" t="s">
        <v>235</v>
      </c>
      <c r="B91" s="493"/>
      <c r="C91" s="494"/>
      <c r="D91" s="493"/>
      <c r="E91" s="494"/>
      <c r="F91" s="655"/>
      <c r="G91" s="656"/>
      <c r="H91" s="655"/>
      <c r="I91" s="656"/>
    </row>
    <row r="92" spans="1:9" ht="78.75" customHeight="1">
      <c r="A92" s="489" t="s">
        <v>178</v>
      </c>
      <c r="B92" s="258" t="s">
        <v>85</v>
      </c>
      <c r="C92" s="258" t="s">
        <v>87</v>
      </c>
      <c r="D92" s="258" t="s">
        <v>85</v>
      </c>
      <c r="E92" s="258" t="s">
        <v>87</v>
      </c>
      <c r="F92" s="258" t="s">
        <v>85</v>
      </c>
      <c r="G92" s="258" t="s">
        <v>87</v>
      </c>
      <c r="H92" s="258" t="s">
        <v>85</v>
      </c>
      <c r="I92" s="258" t="s">
        <v>87</v>
      </c>
    </row>
    <row r="93" spans="1:9" ht="78.75" customHeight="1">
      <c r="A93" s="490"/>
      <c r="B93" s="274">
        <v>8.3000000000000004E-2</v>
      </c>
      <c r="C93" s="274"/>
      <c r="D93" s="274">
        <v>8.3000000000000004E-2</v>
      </c>
      <c r="E93" s="274"/>
      <c r="F93" s="259"/>
      <c r="G93" s="261"/>
      <c r="H93" s="260"/>
      <c r="I93" s="261"/>
    </row>
    <row r="94" spans="1:9" ht="78.75" customHeight="1">
      <c r="A94" s="41" t="s">
        <v>231</v>
      </c>
      <c r="B94" s="659"/>
      <c r="C94" s="659"/>
      <c r="D94" s="692"/>
      <c r="E94" s="693"/>
      <c r="F94" s="694"/>
      <c r="G94" s="695"/>
      <c r="H94" s="658"/>
      <c r="I94" s="658"/>
    </row>
    <row r="95" spans="1:9" ht="78.75" customHeight="1">
      <c r="A95" s="41" t="s">
        <v>235</v>
      </c>
      <c r="B95" s="493"/>
      <c r="C95" s="494"/>
      <c r="D95" s="493"/>
      <c r="E95" s="494"/>
      <c r="F95" s="655"/>
      <c r="G95" s="656"/>
      <c r="H95" s="655"/>
      <c r="I95" s="656"/>
    </row>
    <row r="96" spans="1:9" ht="78.75" customHeight="1">
      <c r="A96" s="489" t="s">
        <v>179</v>
      </c>
      <c r="B96" s="258" t="s">
        <v>85</v>
      </c>
      <c r="C96" s="258" t="s">
        <v>87</v>
      </c>
      <c r="D96" s="258" t="s">
        <v>85</v>
      </c>
      <c r="E96" s="258" t="s">
        <v>87</v>
      </c>
      <c r="F96" s="258" t="s">
        <v>85</v>
      </c>
      <c r="G96" s="258" t="s">
        <v>87</v>
      </c>
      <c r="H96" s="258" t="s">
        <v>85</v>
      </c>
      <c r="I96" s="258" t="s">
        <v>87</v>
      </c>
    </row>
    <row r="97" spans="1:9" ht="78.75" customHeight="1">
      <c r="A97" s="490"/>
      <c r="B97" s="274">
        <v>8.3000000000000004E-2</v>
      </c>
      <c r="C97" s="335"/>
      <c r="D97" s="274">
        <v>8.3000000000000004E-2</v>
      </c>
      <c r="E97" s="274"/>
      <c r="F97" s="259"/>
      <c r="G97" s="261"/>
      <c r="H97" s="260"/>
      <c r="I97" s="261"/>
    </row>
    <row r="98" spans="1:9" ht="78.75" customHeight="1">
      <c r="A98" s="41" t="s">
        <v>231</v>
      </c>
      <c r="B98" s="662"/>
      <c r="C98" s="662"/>
      <c r="D98" s="661"/>
      <c r="E98" s="658"/>
      <c r="F98" s="658"/>
      <c r="G98" s="658"/>
      <c r="H98" s="658"/>
      <c r="I98" s="658"/>
    </row>
    <row r="99" spans="1:9" ht="78.75" customHeight="1">
      <c r="A99" s="41" t="s">
        <v>235</v>
      </c>
      <c r="B99" s="498"/>
      <c r="C99" s="642"/>
      <c r="D99" s="498"/>
      <c r="E99" s="642"/>
      <c r="F99" s="655"/>
      <c r="G99" s="656"/>
      <c r="H99" s="655"/>
      <c r="I99" s="656"/>
    </row>
    <row r="100" spans="1:9" ht="78.75" customHeight="1">
      <c r="A100" s="489" t="s">
        <v>181</v>
      </c>
      <c r="B100" s="258" t="s">
        <v>85</v>
      </c>
      <c r="C100" s="258" t="s">
        <v>87</v>
      </c>
      <c r="D100" s="258" t="s">
        <v>85</v>
      </c>
      <c r="E100" s="258" t="s">
        <v>87</v>
      </c>
      <c r="F100" s="258" t="s">
        <v>85</v>
      </c>
      <c r="G100" s="258" t="s">
        <v>87</v>
      </c>
      <c r="H100" s="258" t="s">
        <v>85</v>
      </c>
      <c r="I100" s="258" t="s">
        <v>87</v>
      </c>
    </row>
    <row r="101" spans="1:9" ht="78.75" customHeight="1">
      <c r="A101" s="490"/>
      <c r="B101" s="274">
        <v>8.3000000000000004E-2</v>
      </c>
      <c r="C101" s="335"/>
      <c r="D101" s="274">
        <v>8.3000000000000004E-2</v>
      </c>
      <c r="E101" s="274"/>
      <c r="F101" s="259"/>
      <c r="G101" s="261"/>
      <c r="H101" s="260"/>
      <c r="I101" s="261"/>
    </row>
    <row r="102" spans="1:9" ht="78.75" customHeight="1">
      <c r="A102" s="41" t="s">
        <v>231</v>
      </c>
      <c r="B102" s="662"/>
      <c r="C102" s="662"/>
      <c r="D102" s="661"/>
      <c r="E102" s="661"/>
      <c r="F102" s="658"/>
      <c r="G102" s="658"/>
      <c r="H102" s="658"/>
      <c r="I102" s="658"/>
    </row>
    <row r="103" spans="1:9" ht="78.75" customHeight="1">
      <c r="A103" s="41" t="s">
        <v>235</v>
      </c>
      <c r="B103" s="498"/>
      <c r="C103" s="642"/>
      <c r="D103" s="498"/>
      <c r="E103" s="642"/>
      <c r="F103" s="655"/>
      <c r="G103" s="656"/>
      <c r="H103" s="655"/>
      <c r="I103" s="656"/>
    </row>
    <row r="104" spans="1:9" ht="78.75" customHeight="1">
      <c r="A104" s="489" t="s">
        <v>182</v>
      </c>
      <c r="B104" s="258" t="s">
        <v>85</v>
      </c>
      <c r="C104" s="258" t="s">
        <v>87</v>
      </c>
      <c r="D104" s="258" t="s">
        <v>85</v>
      </c>
      <c r="E104" s="258" t="s">
        <v>87</v>
      </c>
      <c r="F104" s="258" t="s">
        <v>85</v>
      </c>
      <c r="G104" s="258" t="s">
        <v>87</v>
      </c>
      <c r="H104" s="258" t="s">
        <v>85</v>
      </c>
      <c r="I104" s="258" t="s">
        <v>87</v>
      </c>
    </row>
    <row r="105" spans="1:9" ht="78.75" customHeight="1">
      <c r="A105" s="490"/>
      <c r="B105" s="274">
        <v>8.3000000000000004E-2</v>
      </c>
      <c r="C105" s="274">
        <v>8.3000000000000004E-2</v>
      </c>
      <c r="D105" s="274">
        <v>8.3000000000000004E-2</v>
      </c>
      <c r="E105" s="274">
        <v>8.3000000000000004E-2</v>
      </c>
      <c r="F105" s="259"/>
      <c r="G105" s="261"/>
      <c r="H105" s="260"/>
      <c r="I105" s="261"/>
    </row>
    <row r="106" spans="1:9" ht="78.75" customHeight="1">
      <c r="A106" s="41" t="s">
        <v>231</v>
      </c>
      <c r="B106" s="661"/>
      <c r="C106" s="661"/>
      <c r="D106" s="661"/>
      <c r="E106" s="661"/>
      <c r="F106" s="658"/>
      <c r="G106" s="658"/>
      <c r="H106" s="658"/>
      <c r="I106" s="658"/>
    </row>
    <row r="107" spans="1:9" ht="78.75" customHeight="1">
      <c r="A107" s="41" t="s">
        <v>235</v>
      </c>
      <c r="B107" s="498"/>
      <c r="C107" s="642"/>
      <c r="D107" s="498"/>
      <c r="E107" s="642"/>
      <c r="F107" s="655"/>
      <c r="G107" s="656"/>
      <c r="H107" s="655"/>
      <c r="I107" s="656"/>
    </row>
    <row r="108" spans="1:9" ht="78.75" customHeight="1">
      <c r="A108" s="489" t="s">
        <v>183</v>
      </c>
      <c r="B108" s="258" t="s">
        <v>85</v>
      </c>
      <c r="C108" s="258" t="s">
        <v>87</v>
      </c>
      <c r="D108" s="258" t="s">
        <v>85</v>
      </c>
      <c r="E108" s="258" t="s">
        <v>87</v>
      </c>
      <c r="F108" s="258" t="s">
        <v>85</v>
      </c>
      <c r="G108" s="258" t="s">
        <v>87</v>
      </c>
      <c r="H108" s="258" t="s">
        <v>85</v>
      </c>
      <c r="I108" s="258" t="s">
        <v>87</v>
      </c>
    </row>
    <row r="109" spans="1:9" ht="78.75" customHeight="1">
      <c r="A109" s="490"/>
      <c r="B109" s="274">
        <v>8.3000000000000004E-2</v>
      </c>
      <c r="C109" s="274"/>
      <c r="D109" s="274">
        <v>8.3000000000000004E-2</v>
      </c>
      <c r="E109" s="274"/>
      <c r="F109" s="259"/>
      <c r="G109" s="261"/>
      <c r="H109" s="260"/>
      <c r="I109" s="261"/>
    </row>
    <row r="110" spans="1:9" ht="78.75" customHeight="1">
      <c r="A110" s="41" t="s">
        <v>231</v>
      </c>
      <c r="B110" s="662"/>
      <c r="C110" s="662"/>
      <c r="D110" s="662"/>
      <c r="E110" s="662"/>
      <c r="F110" s="658"/>
      <c r="G110" s="658"/>
      <c r="H110" s="658"/>
      <c r="I110" s="658"/>
    </row>
    <row r="111" spans="1:9" ht="78.75" customHeight="1">
      <c r="A111" s="41" t="s">
        <v>235</v>
      </c>
      <c r="B111" s="498"/>
      <c r="C111" s="642"/>
      <c r="D111" s="498"/>
      <c r="E111" s="642"/>
      <c r="F111" s="655"/>
      <c r="G111" s="656"/>
      <c r="H111" s="655"/>
      <c r="I111" s="656"/>
    </row>
    <row r="112" spans="1:9" ht="78.75" customHeight="1">
      <c r="A112" s="489" t="s">
        <v>184</v>
      </c>
      <c r="B112" s="258" t="s">
        <v>85</v>
      </c>
      <c r="C112" s="258" t="s">
        <v>87</v>
      </c>
      <c r="D112" s="258" t="s">
        <v>85</v>
      </c>
      <c r="E112" s="258" t="s">
        <v>87</v>
      </c>
      <c r="F112" s="258" t="s">
        <v>85</v>
      </c>
      <c r="G112" s="258" t="s">
        <v>87</v>
      </c>
      <c r="H112" s="258" t="s">
        <v>85</v>
      </c>
      <c r="I112" s="258" t="s">
        <v>87</v>
      </c>
    </row>
    <row r="113" spans="1:9" ht="78.75" customHeight="1">
      <c r="A113" s="490"/>
      <c r="B113" s="274">
        <v>8.6999999999999994E-2</v>
      </c>
      <c r="C113" s="274"/>
      <c r="D113" s="274">
        <v>8.6999999999999994E-2</v>
      </c>
      <c r="E113" s="274"/>
      <c r="F113" s="259"/>
      <c r="G113" s="263"/>
      <c r="H113" s="262"/>
      <c r="I113" s="263"/>
    </row>
    <row r="114" spans="1:9" ht="78.75" customHeight="1">
      <c r="A114" s="41" t="s">
        <v>231</v>
      </c>
      <c r="B114" s="663"/>
      <c r="C114" s="663"/>
      <c r="D114" s="696"/>
      <c r="E114" s="696"/>
      <c r="F114" s="665"/>
      <c r="G114" s="665"/>
      <c r="H114" s="665"/>
      <c r="I114" s="665"/>
    </row>
    <row r="115" spans="1:9" ht="78.75" customHeight="1">
      <c r="A115" s="41" t="s">
        <v>235</v>
      </c>
      <c r="B115" s="498"/>
      <c r="C115" s="642"/>
      <c r="D115" s="498"/>
      <c r="E115" s="642"/>
      <c r="F115" s="655"/>
      <c r="G115" s="656"/>
      <c r="H115" s="655"/>
      <c r="I115" s="656"/>
    </row>
    <row r="116" spans="1:9" ht="16.5">
      <c r="A116" s="264" t="s">
        <v>251</v>
      </c>
      <c r="B116" s="265">
        <f>(B69+B73+B77+B81+B85+B89+B93+B97+B101+B105+B109+B113)</f>
        <v>0.99999999999999989</v>
      </c>
      <c r="C116" s="265">
        <f t="shared" ref="C116:I116" si="1">(C69+C73+C77+C81+C85+C89+C93+C97+C101+C105+C109+C113)</f>
        <v>0.33200000000000002</v>
      </c>
      <c r="D116" s="265">
        <f t="shared" si="1"/>
        <v>0.99999999999999989</v>
      </c>
      <c r="E116" s="265">
        <f t="shared" si="1"/>
        <v>0.33200000000000002</v>
      </c>
      <c r="F116" s="265">
        <f t="shared" si="1"/>
        <v>0</v>
      </c>
      <c r="G116" s="265">
        <f t="shared" si="1"/>
        <v>0</v>
      </c>
      <c r="H116" s="265">
        <f t="shared" si="1"/>
        <v>0</v>
      </c>
      <c r="I116" s="265">
        <f t="shared" si="1"/>
        <v>0</v>
      </c>
    </row>
    <row r="121" spans="1:9" ht="37.5" customHeight="1"/>
    <row r="122" spans="1:9" ht="19.5" customHeight="1"/>
    <row r="123" spans="1:9" ht="19.5" customHeight="1"/>
    <row r="124" spans="1:9" ht="34.5" customHeight="1"/>
    <row r="125" spans="1:9" ht="15" customHeight="1"/>
    <row r="126" spans="1:9" ht="15.75" customHeight="1"/>
  </sheetData>
  <mergeCells count="211">
    <mergeCell ref="B114:C114"/>
    <mergeCell ref="D114:E114"/>
    <mergeCell ref="F114:G114"/>
    <mergeCell ref="H114:I114"/>
    <mergeCell ref="B115:C115"/>
    <mergeCell ref="D115:E115"/>
    <mergeCell ref="F115:G115"/>
    <mergeCell ref="H115:I115"/>
    <mergeCell ref="B110:C110"/>
    <mergeCell ref="D110:E110"/>
    <mergeCell ref="F110:G110"/>
    <mergeCell ref="H110:I110"/>
    <mergeCell ref="B111:C111"/>
    <mergeCell ref="D111:E111"/>
    <mergeCell ref="F111:G111"/>
    <mergeCell ref="H111:I111"/>
    <mergeCell ref="A112:A113"/>
    <mergeCell ref="B106:C106"/>
    <mergeCell ref="D106:E106"/>
    <mergeCell ref="F106:G106"/>
    <mergeCell ref="H106:I106"/>
    <mergeCell ref="B107:C107"/>
    <mergeCell ref="D107:E107"/>
    <mergeCell ref="F107:G107"/>
    <mergeCell ref="H107:I107"/>
    <mergeCell ref="A108:A109"/>
    <mergeCell ref="B102:C102"/>
    <mergeCell ref="D102:E102"/>
    <mergeCell ref="F102:G102"/>
    <mergeCell ref="H102:I102"/>
    <mergeCell ref="B103:C103"/>
    <mergeCell ref="D103:E103"/>
    <mergeCell ref="F103:G103"/>
    <mergeCell ref="H103:I103"/>
    <mergeCell ref="A104:A105"/>
    <mergeCell ref="B98:C98"/>
    <mergeCell ref="D98:E98"/>
    <mergeCell ref="F98:G98"/>
    <mergeCell ref="H98:I98"/>
    <mergeCell ref="B99:C99"/>
    <mergeCell ref="D99:E99"/>
    <mergeCell ref="F99:G99"/>
    <mergeCell ref="H99:I99"/>
    <mergeCell ref="A100:A101"/>
    <mergeCell ref="B94:C94"/>
    <mergeCell ref="D94:E94"/>
    <mergeCell ref="F94:G94"/>
    <mergeCell ref="H94:I94"/>
    <mergeCell ref="B95:C95"/>
    <mergeCell ref="D95:E95"/>
    <mergeCell ref="F95:G95"/>
    <mergeCell ref="H95:I95"/>
    <mergeCell ref="A96:A97"/>
    <mergeCell ref="A88:A89"/>
    <mergeCell ref="D90:E90"/>
    <mergeCell ref="F90:G90"/>
    <mergeCell ref="H90:I90"/>
    <mergeCell ref="B90:C90"/>
    <mergeCell ref="D91:E91"/>
    <mergeCell ref="F91:G91"/>
    <mergeCell ref="H91:I91"/>
    <mergeCell ref="A92:A93"/>
    <mergeCell ref="B91:C91"/>
    <mergeCell ref="A84:A85"/>
    <mergeCell ref="B86:C86"/>
    <mergeCell ref="D86:E86"/>
    <mergeCell ref="F86:G86"/>
    <mergeCell ref="H86:I86"/>
    <mergeCell ref="B87:C87"/>
    <mergeCell ref="D87:E87"/>
    <mergeCell ref="F87:G87"/>
    <mergeCell ref="H87:I87"/>
    <mergeCell ref="A80:A81"/>
    <mergeCell ref="B82:C82"/>
    <mergeCell ref="D82:E82"/>
    <mergeCell ref="F82:G82"/>
    <mergeCell ref="H82:I82"/>
    <mergeCell ref="B83:C83"/>
    <mergeCell ref="D83:E83"/>
    <mergeCell ref="F83:G83"/>
    <mergeCell ref="H83:I83"/>
    <mergeCell ref="A76:A77"/>
    <mergeCell ref="B78:C78"/>
    <mergeCell ref="D78:E78"/>
    <mergeCell ref="F78:G78"/>
    <mergeCell ref="H78:I78"/>
    <mergeCell ref="B79:C79"/>
    <mergeCell ref="D79:E79"/>
    <mergeCell ref="F79:G79"/>
    <mergeCell ref="H79:I79"/>
    <mergeCell ref="A72:A73"/>
    <mergeCell ref="B74:C74"/>
    <mergeCell ref="D74:E74"/>
    <mergeCell ref="F74:G74"/>
    <mergeCell ref="H74:I74"/>
    <mergeCell ref="B75:C75"/>
    <mergeCell ref="D75:E75"/>
    <mergeCell ref="F75:G75"/>
    <mergeCell ref="H75:I75"/>
    <mergeCell ref="A68:A69"/>
    <mergeCell ref="B70:C70"/>
    <mergeCell ref="D70:E70"/>
    <mergeCell ref="F70:G70"/>
    <mergeCell ref="H70:I70"/>
    <mergeCell ref="B71:C71"/>
    <mergeCell ref="D71:E71"/>
    <mergeCell ref="F71:G71"/>
    <mergeCell ref="H71:I71"/>
    <mergeCell ref="B66:C66"/>
    <mergeCell ref="D66:E66"/>
    <mergeCell ref="F66:G66"/>
    <mergeCell ref="H66:I66"/>
    <mergeCell ref="B67:C67"/>
    <mergeCell ref="D67:E67"/>
    <mergeCell ref="F67:G67"/>
    <mergeCell ref="H67:I67"/>
    <mergeCell ref="A60:A61"/>
    <mergeCell ref="D60:E60"/>
    <mergeCell ref="F60:G60"/>
    <mergeCell ref="D61:E61"/>
    <mergeCell ref="F61:G61"/>
    <mergeCell ref="A65:I65"/>
    <mergeCell ref="A56:A57"/>
    <mergeCell ref="D56:E56"/>
    <mergeCell ref="F56:G56"/>
    <mergeCell ref="D57:E57"/>
    <mergeCell ref="F57:G57"/>
    <mergeCell ref="A58:A59"/>
    <mergeCell ref="D58:E58"/>
    <mergeCell ref="F58:G58"/>
    <mergeCell ref="D59:E59"/>
    <mergeCell ref="F59:G59"/>
    <mergeCell ref="A52:A53"/>
    <mergeCell ref="D52:E52"/>
    <mergeCell ref="F52:G52"/>
    <mergeCell ref="D53:E53"/>
    <mergeCell ref="F53:G53"/>
    <mergeCell ref="A54:A55"/>
    <mergeCell ref="D54:E54"/>
    <mergeCell ref="F54:G54"/>
    <mergeCell ref="D55:E55"/>
    <mergeCell ref="F55:G55"/>
    <mergeCell ref="A48:A49"/>
    <mergeCell ref="D48:E48"/>
    <mergeCell ref="F48:G48"/>
    <mergeCell ref="D49:E49"/>
    <mergeCell ref="F49:G49"/>
    <mergeCell ref="A50:A51"/>
    <mergeCell ref="D50:E50"/>
    <mergeCell ref="F50:G50"/>
    <mergeCell ref="D51:E51"/>
    <mergeCell ref="F51:G51"/>
    <mergeCell ref="A44:A45"/>
    <mergeCell ref="D44:E44"/>
    <mergeCell ref="F44:G44"/>
    <mergeCell ref="D45:E45"/>
    <mergeCell ref="F45:G45"/>
    <mergeCell ref="A46:A47"/>
    <mergeCell ref="D46:E46"/>
    <mergeCell ref="F46:G46"/>
    <mergeCell ref="D47:E47"/>
    <mergeCell ref="F47:G47"/>
    <mergeCell ref="A40:A41"/>
    <mergeCell ref="D40:E40"/>
    <mergeCell ref="F40:G40"/>
    <mergeCell ref="D41:E41"/>
    <mergeCell ref="F41:G41"/>
    <mergeCell ref="A42:A43"/>
    <mergeCell ref="D42:E42"/>
    <mergeCell ref="F42:G42"/>
    <mergeCell ref="D43:E43"/>
    <mergeCell ref="F43:G43"/>
    <mergeCell ref="B37:C37"/>
    <mergeCell ref="D37:I37"/>
    <mergeCell ref="A38:A39"/>
    <mergeCell ref="D38:E38"/>
    <mergeCell ref="F38:G38"/>
    <mergeCell ref="D39:E39"/>
    <mergeCell ref="F39:G39"/>
    <mergeCell ref="C19:O19"/>
    <mergeCell ref="A21:O21"/>
    <mergeCell ref="A22:O22"/>
    <mergeCell ref="A33:I33"/>
    <mergeCell ref="B34:I34"/>
    <mergeCell ref="A35:A36"/>
    <mergeCell ref="G35:G36"/>
    <mergeCell ref="H35:I36"/>
    <mergeCell ref="A12:A14"/>
    <mergeCell ref="B12:O14"/>
    <mergeCell ref="B16:F16"/>
    <mergeCell ref="G16:H16"/>
    <mergeCell ref="I16:O16"/>
    <mergeCell ref="B18:E18"/>
    <mergeCell ref="G18:I18"/>
    <mergeCell ref="K18:O18"/>
    <mergeCell ref="B6:K6"/>
    <mergeCell ref="M6:O6"/>
    <mergeCell ref="A8:A10"/>
    <mergeCell ref="J8:K10"/>
    <mergeCell ref="M8:O8"/>
    <mergeCell ref="M9:O9"/>
    <mergeCell ref="M10:O10"/>
    <mergeCell ref="A1:A4"/>
    <mergeCell ref="B1:L1"/>
    <mergeCell ref="M1:O1"/>
    <mergeCell ref="B2:L2"/>
    <mergeCell ref="M2:O2"/>
    <mergeCell ref="B3:L3"/>
    <mergeCell ref="M3:O3"/>
    <mergeCell ref="B4:L4"/>
    <mergeCell ref="M4:O4"/>
  </mergeCells>
  <hyperlinks>
    <hyperlink ref="B71" r:id="rId1" xr:uid="{00000000-0004-0000-0300-000000000000}"/>
    <hyperlink ref="D71" r:id="rId2" xr:uid="{00000000-0004-0000-0300-000001000000}"/>
    <hyperlink ref="B75" r:id="rId3" xr:uid="{00000000-0004-0000-0300-000002000000}"/>
    <hyperlink ref="D75" r:id="rId4" xr:uid="{00000000-0004-0000-0300-000003000000}"/>
    <hyperlink ref="B79" r:id="rId5" xr:uid="{00000000-0004-0000-0300-000004000000}"/>
    <hyperlink ref="D79" r:id="rId6" xr:uid="{00000000-0004-0000-0300-000005000000}"/>
  </hyperlinks>
  <pageMargins left="0.25" right="0.25" top="0.75" bottom="0.75" header="0.3" footer="0.3"/>
  <pageSetup scale="23" fitToHeight="0" orientation="landscape" r:id="rId7"/>
  <ignoredErrors>
    <ignoredError sqref="N24:N26" emptyCellReference="1"/>
  </ignoredErrors>
  <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7" tint="0.39997558519241921"/>
    <pageSetUpPr fitToPage="1"/>
  </sheetPr>
  <dimension ref="A1:Y64"/>
  <sheetViews>
    <sheetView showGridLines="0" tabSelected="1" view="pageBreakPreview" topLeftCell="A31" zoomScale="60" zoomScaleNormal="10" workbookViewId="0">
      <selection activeCell="D39" sqref="D39:E39"/>
    </sheetView>
  </sheetViews>
  <sheetFormatPr defaultColWidth="10.85546875" defaultRowHeight="14.25"/>
  <cols>
    <col min="1" max="1" width="42.42578125" style="1" customWidth="1"/>
    <col min="2" max="4" width="35.7109375" style="1" customWidth="1"/>
    <col min="5" max="5" width="59.42578125" style="1" customWidth="1"/>
    <col min="6" max="6" width="41.28515625" style="1" customWidth="1"/>
    <col min="7" max="7" width="35.7109375" style="1" customWidth="1"/>
    <col min="8" max="8" width="30.28515625" style="1" customWidth="1"/>
    <col min="9" max="9" width="100.42578125" style="1" customWidth="1"/>
    <col min="10" max="13" width="35.7109375" style="1" customWidth="1"/>
    <col min="14" max="21" width="18.140625" style="1" customWidth="1"/>
    <col min="22" max="22" width="22.7109375" style="1" customWidth="1"/>
    <col min="23" max="23" width="19" style="1" customWidth="1"/>
    <col min="24" max="24" width="19.42578125" style="1" customWidth="1"/>
    <col min="25" max="25" width="20.42578125" style="1" customWidth="1"/>
    <col min="26" max="26" width="22.85546875" style="1" customWidth="1"/>
    <col min="27" max="27" width="18.42578125" style="1" bestFit="1" customWidth="1"/>
    <col min="28" max="28" width="8.42578125" style="1" customWidth="1"/>
    <col min="29" max="29" width="18.42578125" style="1" bestFit="1" customWidth="1"/>
    <col min="30" max="30" width="5.7109375" style="1" customWidth="1"/>
    <col min="31" max="31" width="18.42578125" style="1" bestFit="1" customWidth="1"/>
    <col min="32" max="32" width="4.7109375" style="1" customWidth="1"/>
    <col min="33" max="33" width="23" style="1" bestFit="1" customWidth="1"/>
    <col min="34" max="34" width="10.85546875" style="1"/>
    <col min="35" max="35" width="18.42578125" style="1" bestFit="1" customWidth="1"/>
    <col min="36" max="36" width="16.140625" style="1" customWidth="1"/>
    <col min="37" max="16384" width="10.85546875" style="1"/>
  </cols>
  <sheetData>
    <row r="1" spans="1:25" ht="24" customHeight="1" thickBot="1">
      <c r="A1" s="445"/>
      <c r="B1" s="414" t="s">
        <v>160</v>
      </c>
      <c r="C1" s="415"/>
      <c r="D1" s="415"/>
      <c r="E1" s="415"/>
      <c r="F1" s="415"/>
      <c r="G1" s="415"/>
      <c r="H1" s="416"/>
      <c r="I1" s="48" t="s">
        <v>312</v>
      </c>
      <c r="J1" s="389" t="s">
        <v>161</v>
      </c>
      <c r="K1" s="390"/>
      <c r="L1" s="391"/>
      <c r="M1" s="81"/>
    </row>
    <row r="2" spans="1:25" ht="24" customHeight="1" thickBot="1">
      <c r="A2" s="446"/>
      <c r="B2" s="417" t="s">
        <v>162</v>
      </c>
      <c r="C2" s="418"/>
      <c r="D2" s="418"/>
      <c r="E2" s="418"/>
      <c r="F2" s="418"/>
      <c r="G2" s="418"/>
      <c r="H2" s="419"/>
      <c r="I2" s="48" t="s">
        <v>313</v>
      </c>
      <c r="J2" s="389" t="s">
        <v>163</v>
      </c>
      <c r="K2" s="390"/>
      <c r="L2" s="391"/>
      <c r="M2" s="81"/>
    </row>
    <row r="3" spans="1:25" ht="24" customHeight="1" thickBot="1">
      <c r="A3" s="446"/>
      <c r="B3" s="417" t="s">
        <v>0</v>
      </c>
      <c r="C3" s="418"/>
      <c r="D3" s="418"/>
      <c r="E3" s="418"/>
      <c r="F3" s="418"/>
      <c r="G3" s="418"/>
      <c r="H3" s="419"/>
      <c r="I3" s="48" t="s">
        <v>314</v>
      </c>
      <c r="J3" s="389" t="s">
        <v>164</v>
      </c>
      <c r="K3" s="390"/>
      <c r="L3" s="391"/>
      <c r="M3" s="81"/>
    </row>
    <row r="4" spans="1:25" ht="24" customHeight="1" thickBot="1">
      <c r="A4" s="447"/>
      <c r="B4" s="425" t="s">
        <v>315</v>
      </c>
      <c r="C4" s="426"/>
      <c r="D4" s="426"/>
      <c r="E4" s="426"/>
      <c r="F4" s="426"/>
      <c r="G4" s="426"/>
      <c r="H4" s="427"/>
      <c r="I4" s="48" t="s">
        <v>316</v>
      </c>
      <c r="J4" s="389" t="s">
        <v>317</v>
      </c>
      <c r="K4" s="390"/>
      <c r="L4" s="391"/>
      <c r="M4" s="81"/>
    </row>
    <row r="6" spans="1:25" ht="15" customHeight="1" thickBot="1">
      <c r="A6" s="6"/>
      <c r="B6" s="7"/>
      <c r="C6" s="7"/>
      <c r="D6" s="9"/>
      <c r="E6" s="8"/>
      <c r="F6" s="8"/>
      <c r="G6" s="203"/>
      <c r="H6" s="203"/>
      <c r="I6" s="10"/>
      <c r="J6" s="10"/>
      <c r="K6" s="7"/>
      <c r="L6" s="7"/>
      <c r="M6" s="7"/>
      <c r="N6" s="7"/>
      <c r="O6" s="7"/>
      <c r="P6" s="7"/>
      <c r="Q6" s="7"/>
      <c r="R6" s="7"/>
      <c r="S6" s="7"/>
      <c r="T6" s="11"/>
      <c r="U6" s="7"/>
      <c r="V6" s="7"/>
      <c r="X6" s="12"/>
      <c r="Y6" s="13"/>
    </row>
    <row r="7" spans="1:25" ht="15" customHeight="1">
      <c r="A7" s="406" t="s">
        <v>4</v>
      </c>
      <c r="B7" s="428" t="s">
        <v>168</v>
      </c>
      <c r="C7" s="429"/>
      <c r="D7" s="429"/>
      <c r="E7" s="429"/>
      <c r="F7" s="429"/>
      <c r="G7" s="429"/>
      <c r="H7" s="430"/>
      <c r="I7" s="406" t="s">
        <v>169</v>
      </c>
      <c r="J7" s="421">
        <v>2024110010299</v>
      </c>
      <c r="K7" s="7"/>
      <c r="L7" s="7"/>
      <c r="M7" s="7"/>
      <c r="N7" s="7"/>
      <c r="O7" s="7"/>
      <c r="P7" s="7"/>
      <c r="Q7" s="7"/>
      <c r="R7" s="7"/>
      <c r="S7" s="7"/>
      <c r="T7" s="7"/>
      <c r="U7" s="7"/>
      <c r="V7" s="7"/>
      <c r="W7" s="7"/>
      <c r="X7" s="7"/>
      <c r="Y7" s="7"/>
    </row>
    <row r="8" spans="1:25" ht="15" customHeight="1">
      <c r="A8" s="407"/>
      <c r="B8" s="431"/>
      <c r="C8" s="432"/>
      <c r="D8" s="432"/>
      <c r="E8" s="432"/>
      <c r="F8" s="432"/>
      <c r="G8" s="432"/>
      <c r="H8" s="433"/>
      <c r="I8" s="407"/>
      <c r="J8" s="422"/>
      <c r="K8" s="7"/>
      <c r="L8" s="7"/>
      <c r="M8" s="7"/>
      <c r="N8" s="7"/>
      <c r="O8" s="7"/>
      <c r="P8" s="7"/>
      <c r="Q8" s="7"/>
      <c r="R8" s="7"/>
      <c r="S8" s="7"/>
      <c r="T8" s="7"/>
      <c r="U8" s="7"/>
      <c r="V8" s="7"/>
      <c r="W8" s="7"/>
      <c r="X8" s="7"/>
      <c r="Y8" s="7"/>
    </row>
    <row r="9" spans="1:25" ht="15" customHeight="1">
      <c r="A9" s="407"/>
      <c r="B9" s="431"/>
      <c r="C9" s="432"/>
      <c r="D9" s="432"/>
      <c r="E9" s="432"/>
      <c r="F9" s="432"/>
      <c r="G9" s="432"/>
      <c r="H9" s="433"/>
      <c r="I9" s="407"/>
      <c r="J9" s="422"/>
      <c r="K9" s="7"/>
      <c r="L9" s="7"/>
      <c r="M9" s="7"/>
      <c r="N9" s="7"/>
      <c r="O9" s="7"/>
      <c r="P9" s="7"/>
      <c r="Q9" s="7"/>
      <c r="R9" s="7"/>
      <c r="S9" s="7"/>
      <c r="T9" s="7"/>
      <c r="U9" s="7"/>
      <c r="V9" s="7"/>
      <c r="W9" s="7"/>
      <c r="X9" s="7"/>
      <c r="Y9" s="7"/>
    </row>
    <row r="10" spans="1:25" ht="15" customHeight="1" thickBot="1">
      <c r="A10" s="408"/>
      <c r="B10" s="434"/>
      <c r="C10" s="435"/>
      <c r="D10" s="435"/>
      <c r="E10" s="435"/>
      <c r="F10" s="435"/>
      <c r="G10" s="435"/>
      <c r="H10" s="436"/>
      <c r="I10" s="408"/>
      <c r="J10" s="423"/>
      <c r="K10" s="7"/>
      <c r="L10" s="7"/>
      <c r="M10" s="7"/>
      <c r="N10" s="7"/>
      <c r="O10" s="7"/>
      <c r="P10" s="7"/>
      <c r="Q10" s="7"/>
      <c r="R10" s="7"/>
      <c r="S10" s="7"/>
      <c r="T10" s="7"/>
      <c r="U10" s="7"/>
      <c r="V10" s="7"/>
      <c r="W10" s="7"/>
      <c r="X10" s="7"/>
      <c r="Y10" s="7"/>
    </row>
    <row r="11" spans="1:25" ht="9" customHeight="1" thickBot="1">
      <c r="A11" s="14"/>
      <c r="B11" s="75"/>
      <c r="C11" s="7"/>
      <c r="D11" s="7"/>
      <c r="E11" s="7"/>
      <c r="F11" s="7"/>
      <c r="G11" s="7"/>
      <c r="H11" s="7"/>
      <c r="I11" s="7"/>
      <c r="J11" s="7"/>
      <c r="K11" s="7"/>
      <c r="L11" s="7"/>
      <c r="M11" s="7"/>
      <c r="N11" s="7"/>
      <c r="O11" s="7"/>
      <c r="P11" s="7"/>
      <c r="Q11" s="7"/>
      <c r="R11" s="7"/>
      <c r="S11" s="7"/>
      <c r="T11" s="7"/>
      <c r="U11" s="7"/>
      <c r="V11" s="7"/>
      <c r="W11" s="7"/>
      <c r="X11" s="7"/>
      <c r="Y11" s="7"/>
    </row>
    <row r="12" spans="1:25" s="76" customFormat="1" ht="21.75" customHeight="1" thickBot="1">
      <c r="A12" s="412" t="s">
        <v>6</v>
      </c>
      <c r="B12" s="135" t="s">
        <v>170</v>
      </c>
      <c r="C12" s="152"/>
      <c r="D12" s="135" t="s">
        <v>171</v>
      </c>
      <c r="E12" s="152"/>
      <c r="F12" s="135" t="s">
        <v>172</v>
      </c>
      <c r="G12" s="152" t="s">
        <v>173</v>
      </c>
      <c r="H12" s="135" t="s">
        <v>174</v>
      </c>
      <c r="I12" s="153"/>
    </row>
    <row r="13" spans="1:25" s="76" customFormat="1" ht="21.75" customHeight="1" thickBot="1">
      <c r="A13" s="412"/>
      <c r="B13" s="136" t="s">
        <v>176</v>
      </c>
      <c r="C13" s="152"/>
      <c r="D13" s="135" t="s">
        <v>177</v>
      </c>
      <c r="E13" s="83"/>
      <c r="F13" s="135" t="s">
        <v>178</v>
      </c>
      <c r="G13" s="152"/>
      <c r="H13" s="135" t="s">
        <v>179</v>
      </c>
      <c r="I13" s="153"/>
    </row>
    <row r="14" spans="1:25" s="76" customFormat="1" ht="21.75" customHeight="1" thickBot="1">
      <c r="A14" s="412"/>
      <c r="B14" s="135" t="s">
        <v>181</v>
      </c>
      <c r="C14" s="83"/>
      <c r="D14" s="135" t="s">
        <v>182</v>
      </c>
      <c r="E14" s="83"/>
      <c r="F14" s="135" t="s">
        <v>183</v>
      </c>
      <c r="G14" s="83"/>
      <c r="H14" s="135" t="s">
        <v>184</v>
      </c>
      <c r="I14" s="153"/>
    </row>
    <row r="15" spans="1:25" s="76" customFormat="1" ht="21.75" customHeight="1" thickBot="1">
      <c r="A15" s="1"/>
      <c r="B15" s="1"/>
      <c r="C15" s="1"/>
      <c r="D15" s="1"/>
      <c r="E15" s="1"/>
      <c r="F15" s="1"/>
      <c r="G15" s="1"/>
      <c r="H15" s="1"/>
      <c r="I15" s="1"/>
      <c r="J15" s="1"/>
      <c r="K15" s="1"/>
      <c r="L15" s="88"/>
      <c r="M15" s="89"/>
      <c r="N15" s="89"/>
      <c r="O15" s="89"/>
    </row>
    <row r="16" spans="1:25" s="76" customFormat="1" ht="21.75" customHeight="1" thickBot="1">
      <c r="A16" s="413" t="s">
        <v>8</v>
      </c>
      <c r="B16" s="413"/>
      <c r="C16" s="149" t="s">
        <v>175</v>
      </c>
      <c r="D16" s="420"/>
      <c r="E16" s="420"/>
      <c r="F16" s="420"/>
      <c r="G16" s="1"/>
      <c r="H16" s="1"/>
      <c r="I16" s="1"/>
      <c r="J16" s="1"/>
      <c r="K16" s="1"/>
      <c r="L16" s="88"/>
      <c r="M16" s="89"/>
      <c r="N16" s="89"/>
      <c r="O16" s="89"/>
    </row>
    <row r="17" spans="1:15" s="76" customFormat="1" ht="21.75" customHeight="1" thickBot="1">
      <c r="A17" s="413"/>
      <c r="B17" s="413"/>
      <c r="C17" s="149" t="s">
        <v>180</v>
      </c>
      <c r="D17" s="420"/>
      <c r="E17" s="420"/>
      <c r="F17" s="420"/>
      <c r="G17" s="1"/>
      <c r="H17" s="1"/>
      <c r="I17" s="1"/>
      <c r="J17" s="1"/>
      <c r="K17" s="1"/>
      <c r="L17" s="88"/>
      <c r="M17" s="89"/>
      <c r="N17" s="89"/>
      <c r="O17" s="89"/>
    </row>
    <row r="18" spans="1:15" s="76" customFormat="1" ht="21.75" customHeight="1" thickBot="1">
      <c r="A18" s="413"/>
      <c r="B18" s="413"/>
      <c r="C18" s="149" t="s">
        <v>185</v>
      </c>
      <c r="D18" s="420" t="s">
        <v>173</v>
      </c>
      <c r="E18" s="420"/>
      <c r="F18" s="420"/>
      <c r="G18" s="1"/>
      <c r="H18" s="1"/>
      <c r="I18" s="1"/>
      <c r="J18" s="1"/>
      <c r="K18" s="1"/>
      <c r="L18" s="88"/>
      <c r="M18" s="89"/>
      <c r="N18" s="89"/>
      <c r="O18" s="89"/>
    </row>
    <row r="19" spans="1:15" s="76" customFormat="1" ht="21.75" customHeight="1">
      <c r="A19" s="1"/>
      <c r="B19" s="1"/>
      <c r="C19" s="1"/>
      <c r="D19" s="1"/>
      <c r="E19" s="1"/>
      <c r="F19" s="1"/>
      <c r="G19" s="1"/>
      <c r="H19" s="1"/>
      <c r="I19" s="1"/>
      <c r="J19" s="1"/>
      <c r="K19" s="1"/>
      <c r="L19" s="88"/>
      <c r="M19" s="89"/>
      <c r="N19" s="89"/>
      <c r="O19" s="89"/>
    </row>
    <row r="20" spans="1:15" s="25" customFormat="1" ht="16.5" customHeight="1"/>
    <row r="21" spans="1:15" ht="5.25" customHeight="1" thickBot="1"/>
    <row r="22" spans="1:15" ht="48" customHeight="1" thickBot="1">
      <c r="A22" s="424" t="s">
        <v>318</v>
      </c>
      <c r="B22" s="424"/>
      <c r="C22" s="424"/>
      <c r="D22" s="424"/>
      <c r="E22" s="424"/>
      <c r="F22" s="424"/>
      <c r="G22" s="424"/>
      <c r="H22" s="424"/>
      <c r="I22" s="424"/>
      <c r="J22" s="424"/>
    </row>
    <row r="23" spans="1:15" ht="69.95" customHeight="1" thickBot="1">
      <c r="A23" s="139" t="s">
        <v>21</v>
      </c>
      <c r="B23" s="409" t="s">
        <v>192</v>
      </c>
      <c r="C23" s="410"/>
      <c r="D23" s="411"/>
      <c r="E23" s="140" t="s">
        <v>72</v>
      </c>
      <c r="F23" s="294" t="s">
        <v>319</v>
      </c>
      <c r="G23" s="140" t="s">
        <v>74</v>
      </c>
      <c r="H23" s="409" t="s">
        <v>320</v>
      </c>
      <c r="I23" s="410"/>
      <c r="J23" s="411"/>
    </row>
    <row r="24" spans="1:15" ht="50.25" customHeight="1" thickBot="1">
      <c r="A24" s="114" t="s">
        <v>76</v>
      </c>
      <c r="B24" s="448" t="s">
        <v>321</v>
      </c>
      <c r="C24" s="449"/>
      <c r="D24" s="449"/>
      <c r="E24" s="449"/>
      <c r="F24" s="449"/>
      <c r="G24" s="449"/>
      <c r="H24" s="449"/>
      <c r="I24" s="449"/>
      <c r="J24" s="450"/>
    </row>
    <row r="25" spans="1:15" ht="50.25" customHeight="1" thickBot="1">
      <c r="A25" s="394" t="s">
        <v>78</v>
      </c>
      <c r="B25" s="141">
        <v>2024</v>
      </c>
      <c r="C25" s="142">
        <v>2025</v>
      </c>
      <c r="D25" s="142">
        <v>2026</v>
      </c>
      <c r="E25" s="142">
        <v>2027</v>
      </c>
      <c r="F25" s="143" t="s">
        <v>322</v>
      </c>
      <c r="G25" s="144" t="s">
        <v>80</v>
      </c>
      <c r="H25" s="396" t="s">
        <v>82</v>
      </c>
      <c r="I25" s="397"/>
      <c r="J25" s="398"/>
    </row>
    <row r="26" spans="1:15" ht="50.25" customHeight="1" thickBot="1">
      <c r="A26" s="395"/>
      <c r="B26" s="295">
        <v>0.2</v>
      </c>
      <c r="C26" s="296">
        <v>0.3</v>
      </c>
      <c r="D26" s="296">
        <v>0.25</v>
      </c>
      <c r="E26" s="296">
        <v>0.25</v>
      </c>
      <c r="F26" s="275">
        <v>1</v>
      </c>
      <c r="G26" s="297">
        <f>+B26</f>
        <v>0.2</v>
      </c>
      <c r="H26" s="399" t="s">
        <v>323</v>
      </c>
      <c r="I26" s="400"/>
      <c r="J26" s="400"/>
    </row>
    <row r="27" spans="1:15" ht="52.5" customHeight="1" thickBot="1">
      <c r="A27" s="114"/>
      <c r="B27" s="403" t="s">
        <v>84</v>
      </c>
      <c r="C27" s="404"/>
      <c r="D27" s="404"/>
      <c r="E27" s="404"/>
      <c r="F27" s="404"/>
      <c r="G27" s="404"/>
      <c r="H27" s="404"/>
      <c r="I27" s="404"/>
      <c r="J27" s="405"/>
    </row>
    <row r="28" spans="1:15" s="28" customFormat="1" ht="56.25" customHeight="1" thickBot="1">
      <c r="A28" s="394" t="s">
        <v>203</v>
      </c>
      <c r="B28" s="114" t="s">
        <v>204</v>
      </c>
      <c r="C28" s="139" t="s">
        <v>87</v>
      </c>
      <c r="D28" s="401" t="s">
        <v>89</v>
      </c>
      <c r="E28" s="402"/>
      <c r="F28" s="401" t="s">
        <v>91</v>
      </c>
      <c r="G28" s="402"/>
      <c r="H28" s="115" t="s">
        <v>93</v>
      </c>
      <c r="I28" s="113" t="s">
        <v>94</v>
      </c>
      <c r="J28" s="113" t="s">
        <v>96</v>
      </c>
    </row>
    <row r="29" spans="1:15" ht="165" customHeight="1" thickBot="1">
      <c r="A29" s="395"/>
      <c r="B29" s="276">
        <v>2.08</v>
      </c>
      <c r="C29" s="277">
        <v>2.08</v>
      </c>
      <c r="D29" s="392" t="s">
        <v>324</v>
      </c>
      <c r="E29" s="393"/>
      <c r="F29" s="392" t="s">
        <v>324</v>
      </c>
      <c r="G29" s="393"/>
      <c r="H29" s="278" t="s">
        <v>207</v>
      </c>
      <c r="I29" s="268" t="s">
        <v>325</v>
      </c>
      <c r="J29" s="279" t="s">
        <v>326</v>
      </c>
    </row>
    <row r="30" spans="1:15" s="28" customFormat="1" ht="51" customHeight="1" thickBot="1">
      <c r="A30" s="394" t="s">
        <v>209</v>
      </c>
      <c r="B30" s="280" t="s">
        <v>204</v>
      </c>
      <c r="C30" s="281" t="s">
        <v>87</v>
      </c>
      <c r="D30" s="439" t="s">
        <v>89</v>
      </c>
      <c r="E30" s="440"/>
      <c r="F30" s="439" t="s">
        <v>91</v>
      </c>
      <c r="G30" s="440"/>
      <c r="H30" s="281" t="s">
        <v>93</v>
      </c>
      <c r="I30" s="282" t="s">
        <v>94</v>
      </c>
      <c r="J30" s="282" t="s">
        <v>96</v>
      </c>
    </row>
    <row r="31" spans="1:15" ht="170.25" customHeight="1" thickBot="1">
      <c r="A31" s="395"/>
      <c r="B31" s="276">
        <v>2.08</v>
      </c>
      <c r="C31" s="277">
        <v>2.08</v>
      </c>
      <c r="D31" s="437" t="s">
        <v>327</v>
      </c>
      <c r="E31" s="438"/>
      <c r="F31" s="437" t="s">
        <v>328</v>
      </c>
      <c r="G31" s="438"/>
      <c r="H31" s="278" t="s">
        <v>207</v>
      </c>
      <c r="I31" s="268" t="s">
        <v>329</v>
      </c>
      <c r="J31" s="279" t="s">
        <v>330</v>
      </c>
    </row>
    <row r="32" spans="1:15" s="28" customFormat="1" ht="51" customHeight="1" thickBot="1">
      <c r="A32" s="394" t="s">
        <v>213</v>
      </c>
      <c r="B32" s="280" t="s">
        <v>204</v>
      </c>
      <c r="C32" s="281" t="s">
        <v>87</v>
      </c>
      <c r="D32" s="439" t="s">
        <v>89</v>
      </c>
      <c r="E32" s="440"/>
      <c r="F32" s="439" t="s">
        <v>91</v>
      </c>
      <c r="G32" s="440"/>
      <c r="H32" s="281" t="s">
        <v>93</v>
      </c>
      <c r="I32" s="282" t="s">
        <v>94</v>
      </c>
      <c r="J32" s="282" t="s">
        <v>96</v>
      </c>
    </row>
    <row r="33" spans="1:10" ht="145.5" customHeight="1" thickBot="1">
      <c r="A33" s="395"/>
      <c r="B33" s="276">
        <v>2.08</v>
      </c>
      <c r="C33" s="277">
        <v>2.08</v>
      </c>
      <c r="D33" s="441" t="s">
        <v>331</v>
      </c>
      <c r="E33" s="442"/>
      <c r="F33" s="443" t="s">
        <v>332</v>
      </c>
      <c r="G33" s="444"/>
      <c r="H33" s="278"/>
      <c r="I33" s="283" t="s">
        <v>333</v>
      </c>
      <c r="J33" s="279" t="s">
        <v>334</v>
      </c>
    </row>
    <row r="34" spans="1:10" s="28" customFormat="1" ht="51" customHeight="1" thickBot="1">
      <c r="A34" s="394" t="s">
        <v>217</v>
      </c>
      <c r="B34" s="112" t="s">
        <v>204</v>
      </c>
      <c r="C34" s="112" t="s">
        <v>87</v>
      </c>
      <c r="D34" s="401" t="s">
        <v>89</v>
      </c>
      <c r="E34" s="402"/>
      <c r="F34" s="401" t="s">
        <v>91</v>
      </c>
      <c r="G34" s="402"/>
      <c r="H34" s="115" t="s">
        <v>93</v>
      </c>
      <c r="I34" s="115" t="s">
        <v>94</v>
      </c>
      <c r="J34" s="113" t="s">
        <v>96</v>
      </c>
    </row>
    <row r="35" spans="1:10" ht="51" customHeight="1">
      <c r="A35" s="395"/>
      <c r="B35" s="145">
        <v>2.08</v>
      </c>
      <c r="C35" s="85"/>
      <c r="D35" s="451"/>
      <c r="E35" s="453"/>
      <c r="F35" s="451"/>
      <c r="G35" s="453"/>
      <c r="H35" s="84"/>
      <c r="I35" s="146"/>
      <c r="J35" s="279"/>
    </row>
    <row r="36" spans="1:10" s="28" customFormat="1" ht="51" customHeight="1" thickBot="1">
      <c r="A36" s="394" t="s">
        <v>218</v>
      </c>
      <c r="B36" s="112" t="s">
        <v>204</v>
      </c>
      <c r="C36" s="115" t="s">
        <v>87</v>
      </c>
      <c r="D36" s="401" t="s">
        <v>89</v>
      </c>
      <c r="E36" s="402"/>
      <c r="F36" s="401" t="s">
        <v>91</v>
      </c>
      <c r="G36" s="402"/>
      <c r="H36" s="115" t="s">
        <v>93</v>
      </c>
      <c r="I36" s="113" t="s">
        <v>94</v>
      </c>
      <c r="J36" s="113" t="s">
        <v>96</v>
      </c>
    </row>
    <row r="37" spans="1:10" ht="51" customHeight="1" thickBot="1">
      <c r="A37" s="395"/>
      <c r="B37" s="145">
        <v>2.08</v>
      </c>
      <c r="C37" s="85"/>
      <c r="D37" s="451"/>
      <c r="E37" s="452"/>
      <c r="F37" s="451"/>
      <c r="G37" s="452"/>
      <c r="H37" s="84"/>
      <c r="I37" s="315"/>
      <c r="J37" s="318"/>
    </row>
    <row r="38" spans="1:10" s="28" customFormat="1" ht="51" customHeight="1">
      <c r="A38" s="394" t="s">
        <v>219</v>
      </c>
      <c r="B38" s="112" t="s">
        <v>204</v>
      </c>
      <c r="C38" s="115" t="s">
        <v>87</v>
      </c>
      <c r="D38" s="401" t="s">
        <v>89</v>
      </c>
      <c r="E38" s="402"/>
      <c r="F38" s="401" t="s">
        <v>91</v>
      </c>
      <c r="G38" s="402"/>
      <c r="H38" s="115" t="s">
        <v>93</v>
      </c>
      <c r="I38" s="113" t="s">
        <v>94</v>
      </c>
      <c r="J38" s="113" t="s">
        <v>96</v>
      </c>
    </row>
    <row r="39" spans="1:10" ht="51" customHeight="1">
      <c r="A39" s="395"/>
      <c r="B39" s="145">
        <v>2.08</v>
      </c>
      <c r="C39" s="85"/>
      <c r="D39" s="451"/>
      <c r="E39" s="452"/>
      <c r="F39" s="456"/>
      <c r="G39" s="457"/>
      <c r="H39" s="84"/>
      <c r="I39" s="327"/>
      <c r="J39" s="324"/>
    </row>
    <row r="40" spans="1:10" ht="51" customHeight="1">
      <c r="A40" s="394" t="s">
        <v>220</v>
      </c>
      <c r="B40" s="115" t="s">
        <v>204</v>
      </c>
      <c r="C40" s="115" t="s">
        <v>87</v>
      </c>
      <c r="D40" s="401" t="s">
        <v>89</v>
      </c>
      <c r="E40" s="402"/>
      <c r="F40" s="401" t="s">
        <v>91</v>
      </c>
      <c r="G40" s="402"/>
      <c r="H40" s="115" t="s">
        <v>93</v>
      </c>
      <c r="I40" s="113" t="s">
        <v>94</v>
      </c>
      <c r="J40" s="113" t="s">
        <v>96</v>
      </c>
    </row>
    <row r="41" spans="1:10" ht="51" customHeight="1">
      <c r="A41" s="395"/>
      <c r="B41" s="84">
        <v>2.08</v>
      </c>
      <c r="C41" s="332"/>
      <c r="D41" s="451"/>
      <c r="E41" s="452"/>
      <c r="F41" s="454"/>
      <c r="G41" s="455"/>
      <c r="H41" s="84"/>
      <c r="I41" s="331"/>
      <c r="J41" s="324"/>
    </row>
    <row r="42" spans="1:10" ht="51" customHeight="1" thickBot="1">
      <c r="A42" s="394" t="s">
        <v>221</v>
      </c>
      <c r="B42" s="114" t="s">
        <v>204</v>
      </c>
      <c r="C42" s="139" t="s">
        <v>87</v>
      </c>
      <c r="D42" s="401" t="s">
        <v>89</v>
      </c>
      <c r="E42" s="402"/>
      <c r="F42" s="401" t="s">
        <v>91</v>
      </c>
      <c r="G42" s="402"/>
      <c r="H42" s="115" t="s">
        <v>93</v>
      </c>
      <c r="I42" s="113" t="s">
        <v>94</v>
      </c>
      <c r="J42" s="113" t="s">
        <v>96</v>
      </c>
    </row>
    <row r="43" spans="1:10" ht="51" customHeight="1" thickBot="1">
      <c r="A43" s="395"/>
      <c r="B43" s="84">
        <v>2.08</v>
      </c>
      <c r="C43" s="86"/>
      <c r="D43" s="460"/>
      <c r="E43" s="461"/>
      <c r="F43" s="451"/>
      <c r="G43" s="452"/>
      <c r="H43" s="148"/>
      <c r="I43" s="338"/>
      <c r="J43" s="318"/>
    </row>
    <row r="44" spans="1:10" ht="51" customHeight="1" thickBot="1">
      <c r="A44" s="394" t="s">
        <v>222</v>
      </c>
      <c r="B44" s="114" t="s">
        <v>204</v>
      </c>
      <c r="C44" s="139" t="s">
        <v>87</v>
      </c>
      <c r="D44" s="401" t="s">
        <v>89</v>
      </c>
      <c r="E44" s="402"/>
      <c r="F44" s="401" t="s">
        <v>91</v>
      </c>
      <c r="G44" s="402"/>
      <c r="H44" s="115" t="s">
        <v>93</v>
      </c>
      <c r="I44" s="113" t="s">
        <v>94</v>
      </c>
      <c r="J44" s="113" t="s">
        <v>96</v>
      </c>
    </row>
    <row r="45" spans="1:10" ht="51" customHeight="1" thickBot="1">
      <c r="A45" s="395"/>
      <c r="B45" s="84">
        <v>2.08</v>
      </c>
      <c r="C45" s="86"/>
      <c r="D45" s="458"/>
      <c r="E45" s="459"/>
      <c r="F45" s="451"/>
      <c r="G45" s="452"/>
      <c r="H45" s="84"/>
      <c r="I45" s="375"/>
      <c r="J45" s="374"/>
    </row>
    <row r="46" spans="1:10" ht="51" customHeight="1" thickBot="1">
      <c r="A46" s="394" t="s">
        <v>223</v>
      </c>
      <c r="B46" s="114" t="s">
        <v>204</v>
      </c>
      <c r="C46" s="139" t="s">
        <v>87</v>
      </c>
      <c r="D46" s="463" t="s">
        <v>89</v>
      </c>
      <c r="E46" s="464"/>
      <c r="F46" s="401" t="s">
        <v>91</v>
      </c>
      <c r="G46" s="402"/>
      <c r="H46" s="115" t="s">
        <v>93</v>
      </c>
      <c r="I46" s="113" t="s">
        <v>94</v>
      </c>
      <c r="J46" s="113" t="s">
        <v>96</v>
      </c>
    </row>
    <row r="47" spans="1:10" ht="51" customHeight="1" thickBot="1">
      <c r="A47" s="395"/>
      <c r="B47" s="84">
        <v>2.08</v>
      </c>
      <c r="C47" s="86"/>
      <c r="D47" s="465"/>
      <c r="E47" s="466"/>
      <c r="F47" s="451"/>
      <c r="G47" s="452"/>
      <c r="H47" s="84"/>
      <c r="I47" s="315"/>
      <c r="J47" s="318"/>
    </row>
    <row r="48" spans="1:10" ht="51" customHeight="1" thickBot="1">
      <c r="A48" s="394" t="s">
        <v>224</v>
      </c>
      <c r="B48" s="114" t="s">
        <v>204</v>
      </c>
      <c r="C48" s="139" t="s">
        <v>87</v>
      </c>
      <c r="D48" s="401" t="s">
        <v>89</v>
      </c>
      <c r="E48" s="402"/>
      <c r="F48" s="401" t="s">
        <v>91</v>
      </c>
      <c r="G48" s="402"/>
      <c r="H48" s="115" t="s">
        <v>93</v>
      </c>
      <c r="I48" s="113" t="s">
        <v>94</v>
      </c>
      <c r="J48" s="113" t="s">
        <v>96</v>
      </c>
    </row>
    <row r="49" spans="1:13" ht="51" customHeight="1" thickBot="1">
      <c r="A49" s="395"/>
      <c r="B49" s="84">
        <v>2.08</v>
      </c>
      <c r="C49" s="86"/>
      <c r="D49" s="467"/>
      <c r="E49" s="468"/>
      <c r="F49" s="467"/>
      <c r="G49" s="468"/>
      <c r="H49" s="84"/>
      <c r="I49" s="338"/>
      <c r="J49" s="374"/>
    </row>
    <row r="50" spans="1:13" ht="74.25" customHeight="1" thickBot="1">
      <c r="A50" s="394" t="s">
        <v>225</v>
      </c>
      <c r="B50" s="114" t="s">
        <v>204</v>
      </c>
      <c r="C50" s="139" t="s">
        <v>87</v>
      </c>
      <c r="D50" s="401" t="s">
        <v>89</v>
      </c>
      <c r="E50" s="402"/>
      <c r="F50" s="401" t="s">
        <v>91</v>
      </c>
      <c r="G50" s="402"/>
      <c r="H50" s="115" t="s">
        <v>93</v>
      </c>
      <c r="I50" s="113" t="s">
        <v>94</v>
      </c>
      <c r="J50" s="113" t="s">
        <v>96</v>
      </c>
    </row>
    <row r="51" spans="1:13" ht="74.25" customHeight="1" thickBot="1">
      <c r="A51" s="395"/>
      <c r="B51" s="84">
        <v>2.12</v>
      </c>
      <c r="C51" s="86"/>
      <c r="D51" s="451"/>
      <c r="E51" s="452"/>
      <c r="F51" s="451"/>
      <c r="G51" s="452"/>
      <c r="H51" s="84"/>
      <c r="I51" s="338"/>
      <c r="J51" s="374"/>
    </row>
    <row r="52" spans="1:13">
      <c r="B52" s="1">
        <f>B29+B31+B33+B35+B37+B39+B41+B43+B45+B47+B49+B51</f>
        <v>24.999999999999996</v>
      </c>
      <c r="C52" s="1">
        <f>C29+C31+C33+C35+C37+C39+C41+C43+C45+C47+C49+C51</f>
        <v>6.24</v>
      </c>
    </row>
    <row r="53" spans="1:13" ht="18">
      <c r="A53" s="47" t="s">
        <v>335</v>
      </c>
    </row>
    <row r="54" spans="1:13" ht="18" customHeight="1">
      <c r="A54" s="33"/>
    </row>
    <row r="55" spans="1:13" ht="23.25">
      <c r="A55" s="462" t="s">
        <v>336</v>
      </c>
      <c r="B55" s="34" t="s">
        <v>170</v>
      </c>
      <c r="C55" s="34" t="s">
        <v>171</v>
      </c>
      <c r="D55" s="34" t="s">
        <v>172</v>
      </c>
      <c r="E55" s="34" t="s">
        <v>174</v>
      </c>
      <c r="F55" s="34" t="s">
        <v>176</v>
      </c>
      <c r="G55" s="34" t="s">
        <v>177</v>
      </c>
      <c r="H55" s="34" t="s">
        <v>178</v>
      </c>
      <c r="I55" s="34" t="s">
        <v>179</v>
      </c>
      <c r="J55" s="34" t="s">
        <v>181</v>
      </c>
      <c r="K55" s="34" t="s">
        <v>182</v>
      </c>
      <c r="L55" s="34" t="s">
        <v>183</v>
      </c>
      <c r="M55" s="34" t="s">
        <v>184</v>
      </c>
    </row>
    <row r="56" spans="1:13" ht="24.75" customHeight="1">
      <c r="A56" s="462"/>
      <c r="B56" s="35">
        <v>2.08</v>
      </c>
      <c r="C56" s="386"/>
      <c r="D56" s="386"/>
      <c r="E56" s="35"/>
      <c r="F56" s="35"/>
      <c r="G56" s="35"/>
      <c r="H56" s="35"/>
      <c r="I56" s="35"/>
      <c r="J56" s="35"/>
      <c r="K56" s="35"/>
      <c r="L56" s="35"/>
      <c r="M56" s="35"/>
    </row>
    <row r="57" spans="1:13" s="27" customFormat="1" ht="13.15" customHeight="1">
      <c r="A57" s="1"/>
      <c r="B57" s="1"/>
      <c r="C57" s="1"/>
      <c r="D57" s="1"/>
      <c r="E57" s="1"/>
      <c r="F57" s="1"/>
      <c r="G57" s="1"/>
      <c r="H57" s="1"/>
      <c r="I57" s="1"/>
    </row>
    <row r="58" spans="1:13" ht="15" thickBot="1"/>
    <row r="59" spans="1:13" ht="44.25" customHeight="1" thickBot="1">
      <c r="A59" s="194" t="s">
        <v>337</v>
      </c>
      <c r="B59" s="176" t="s">
        <v>338</v>
      </c>
      <c r="C59" s="322"/>
      <c r="D59" s="195" t="s">
        <v>339</v>
      </c>
      <c r="E59" s="176" t="s">
        <v>338</v>
      </c>
      <c r="F59" s="154"/>
      <c r="G59" s="195" t="s">
        <v>340</v>
      </c>
      <c r="H59" s="176" t="s">
        <v>341</v>
      </c>
      <c r="I59" s="192"/>
      <c r="J59" s="147"/>
    </row>
    <row r="60" spans="1:13" ht="15.75" thickBot="1">
      <c r="A60" s="196"/>
      <c r="B60" s="176" t="s">
        <v>342</v>
      </c>
      <c r="C60" s="322" t="s">
        <v>343</v>
      </c>
      <c r="D60" s="197"/>
      <c r="E60" s="176" t="s">
        <v>342</v>
      </c>
      <c r="F60" s="154" t="s">
        <v>344</v>
      </c>
      <c r="G60" s="197"/>
      <c r="H60" s="176" t="s">
        <v>345</v>
      </c>
      <c r="I60" s="204" t="s">
        <v>346</v>
      </c>
      <c r="J60" s="147"/>
    </row>
    <row r="61" spans="1:13" ht="15.75" thickBot="1">
      <c r="A61" s="196"/>
      <c r="B61" s="176" t="s">
        <v>347</v>
      </c>
      <c r="C61" s="154" t="s">
        <v>348</v>
      </c>
      <c r="D61" s="197"/>
      <c r="E61" s="176" t="s">
        <v>347</v>
      </c>
      <c r="F61" s="154" t="s">
        <v>349</v>
      </c>
      <c r="G61" s="197"/>
      <c r="H61" s="176" t="s">
        <v>350</v>
      </c>
      <c r="I61" s="204" t="s">
        <v>351</v>
      </c>
      <c r="J61" s="147"/>
    </row>
    <row r="62" spans="1:13" ht="39.75" customHeight="1" thickBot="1">
      <c r="A62" s="196"/>
      <c r="B62" s="176" t="s">
        <v>338</v>
      </c>
      <c r="C62" s="154"/>
      <c r="D62" s="197"/>
      <c r="E62" s="176" t="s">
        <v>338</v>
      </c>
      <c r="F62" s="154"/>
      <c r="G62" s="197"/>
      <c r="H62" s="176" t="s">
        <v>341</v>
      </c>
      <c r="I62" s="192"/>
      <c r="J62" s="147"/>
    </row>
    <row r="63" spans="1:13" ht="15.75" thickBot="1">
      <c r="A63" s="196"/>
      <c r="B63" s="176" t="s">
        <v>342</v>
      </c>
      <c r="C63" s="154"/>
      <c r="D63" s="197"/>
      <c r="E63" s="176" t="s">
        <v>342</v>
      </c>
      <c r="F63" s="154"/>
      <c r="G63" s="197"/>
      <c r="H63" s="176" t="s">
        <v>345</v>
      </c>
      <c r="I63" s="204" t="s">
        <v>352</v>
      </c>
      <c r="J63" s="147"/>
    </row>
    <row r="64" spans="1:13" ht="34.5" customHeight="1" thickBot="1">
      <c r="A64" s="198"/>
      <c r="B64" s="176" t="s">
        <v>347</v>
      </c>
      <c r="C64" s="154"/>
      <c r="D64" s="199"/>
      <c r="E64" s="176" t="s">
        <v>347</v>
      </c>
      <c r="F64" s="193"/>
      <c r="G64" s="199"/>
      <c r="H64" s="176" t="s">
        <v>350</v>
      </c>
      <c r="I64" s="204" t="s">
        <v>353</v>
      </c>
      <c r="J64" s="147"/>
    </row>
  </sheetData>
  <mergeCells count="87">
    <mergeCell ref="A55:A56"/>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 ref="A42:A43"/>
    <mergeCell ref="D42:E42"/>
    <mergeCell ref="F42:G42"/>
    <mergeCell ref="D43:E43"/>
    <mergeCell ref="F43:G43"/>
    <mergeCell ref="A44:A45"/>
    <mergeCell ref="D44:E44"/>
    <mergeCell ref="F44:G44"/>
    <mergeCell ref="D45:E45"/>
    <mergeCell ref="F45:G45"/>
    <mergeCell ref="A38:A39"/>
    <mergeCell ref="D38:E38"/>
    <mergeCell ref="F38:G38"/>
    <mergeCell ref="D39:E39"/>
    <mergeCell ref="F39:G39"/>
    <mergeCell ref="A40:A41"/>
    <mergeCell ref="D40:E40"/>
    <mergeCell ref="F40:G40"/>
    <mergeCell ref="D41:E41"/>
    <mergeCell ref="F41:G41"/>
    <mergeCell ref="A1:A4"/>
    <mergeCell ref="B24:J24"/>
    <mergeCell ref="A36:A37"/>
    <mergeCell ref="D36:E36"/>
    <mergeCell ref="F36:G36"/>
    <mergeCell ref="D37:E37"/>
    <mergeCell ref="F37:G37"/>
    <mergeCell ref="A34:A35"/>
    <mergeCell ref="D34:E34"/>
    <mergeCell ref="F34:G34"/>
    <mergeCell ref="D35:E35"/>
    <mergeCell ref="F35:G35"/>
    <mergeCell ref="A30:A31"/>
    <mergeCell ref="D30:E30"/>
    <mergeCell ref="F30:G30"/>
    <mergeCell ref="D31:E31"/>
    <mergeCell ref="F31:G31"/>
    <mergeCell ref="A32:A33"/>
    <mergeCell ref="D32:E32"/>
    <mergeCell ref="F32:G32"/>
    <mergeCell ref="D33:E33"/>
    <mergeCell ref="F33:G33"/>
    <mergeCell ref="A7:A10"/>
    <mergeCell ref="H23:J23"/>
    <mergeCell ref="A12:A14"/>
    <mergeCell ref="A16:B18"/>
    <mergeCell ref="B1:H1"/>
    <mergeCell ref="B2:H2"/>
    <mergeCell ref="B3:H3"/>
    <mergeCell ref="D16:F16"/>
    <mergeCell ref="D17:F17"/>
    <mergeCell ref="D18:F18"/>
    <mergeCell ref="I7:I10"/>
    <mergeCell ref="J7:J10"/>
    <mergeCell ref="B23:D23"/>
    <mergeCell ref="A22:J22"/>
    <mergeCell ref="B4:H4"/>
    <mergeCell ref="B7:H10"/>
    <mergeCell ref="A25:A26"/>
    <mergeCell ref="H25:J25"/>
    <mergeCell ref="H26:J26"/>
    <mergeCell ref="D28:E28"/>
    <mergeCell ref="F28:G28"/>
    <mergeCell ref="B27:J27"/>
    <mergeCell ref="A28:A29"/>
    <mergeCell ref="J1:L1"/>
    <mergeCell ref="J2:L2"/>
    <mergeCell ref="J3:L3"/>
    <mergeCell ref="J4:L4"/>
    <mergeCell ref="D29:E29"/>
    <mergeCell ref="F29:G29"/>
  </mergeCells>
  <hyperlinks>
    <hyperlink ref="J29" r:id="rId1" xr:uid="{00000000-0004-0000-0400-000000000000}"/>
    <hyperlink ref="J31" r:id="rId2" xr:uid="{00000000-0004-0000-0400-000001000000}"/>
    <hyperlink ref="J33" r:id="rId3" xr:uid="{00000000-0004-0000-0400-000002000000}"/>
  </hyperlinks>
  <pageMargins left="0.25" right="0.25" top="0.75" bottom="0.75" header="0.3" footer="0.3"/>
  <pageSetup scale="17" fitToHeight="0" orientation="landscape" r:id="rId4"/>
  <drawing r:id="rId5"/>
  <legacyDrawing r:id="rId6"/>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4" tint="0.59999389629810485"/>
    <pageSetUpPr fitToPage="1"/>
  </sheetPr>
  <dimension ref="A1:O39"/>
  <sheetViews>
    <sheetView showGridLines="0" view="pageBreakPreview" topLeftCell="A19" zoomScale="40" zoomScaleNormal="70" zoomScaleSheetLayoutView="40" workbookViewId="0">
      <selection activeCell="J15" sqref="J15:J17"/>
    </sheetView>
  </sheetViews>
  <sheetFormatPr defaultColWidth="10.85546875" defaultRowHeight="14.25"/>
  <cols>
    <col min="1" max="1" width="49.7109375" style="1" customWidth="1"/>
    <col min="2" max="13" width="35.7109375" style="1" customWidth="1"/>
    <col min="14" max="15" width="18.140625" style="1" customWidth="1"/>
    <col min="16" max="16" width="8.42578125" style="1" customWidth="1"/>
    <col min="17" max="17" width="18.42578125" style="1" bestFit="1" customWidth="1"/>
    <col min="18" max="18" width="5.7109375" style="1" customWidth="1"/>
    <col min="19" max="19" width="18.42578125" style="1" bestFit="1" customWidth="1"/>
    <col min="20" max="20" width="4.7109375" style="1" customWidth="1"/>
    <col min="21" max="21" width="23" style="1" bestFit="1" customWidth="1"/>
    <col min="22" max="22" width="10.85546875" style="1"/>
    <col min="23" max="23" width="18.42578125" style="1" bestFit="1" customWidth="1"/>
    <col min="24" max="24" width="16.140625" style="1" customWidth="1"/>
    <col min="25" max="16384" width="10.85546875" style="1"/>
  </cols>
  <sheetData>
    <row r="1" spans="1:15" s="76" customFormat="1" ht="32.25" customHeight="1" thickBot="1">
      <c r="A1" s="534"/>
      <c r="B1" s="414" t="s">
        <v>160</v>
      </c>
      <c r="C1" s="415"/>
      <c r="D1" s="415"/>
      <c r="E1" s="415"/>
      <c r="F1" s="415"/>
      <c r="G1" s="415"/>
      <c r="H1" s="415"/>
      <c r="I1" s="416"/>
      <c r="J1" s="389" t="s">
        <v>161</v>
      </c>
      <c r="K1" s="390"/>
      <c r="L1" s="391"/>
    </row>
    <row r="2" spans="1:15" s="76" customFormat="1" ht="30.75" customHeight="1" thickBot="1">
      <c r="A2" s="535"/>
      <c r="B2" s="417" t="s">
        <v>162</v>
      </c>
      <c r="C2" s="418"/>
      <c r="D2" s="418"/>
      <c r="E2" s="418"/>
      <c r="F2" s="418"/>
      <c r="G2" s="418"/>
      <c r="H2" s="418"/>
      <c r="I2" s="419"/>
      <c r="J2" s="389" t="s">
        <v>163</v>
      </c>
      <c r="K2" s="390"/>
      <c r="L2" s="391"/>
    </row>
    <row r="3" spans="1:15" s="76" customFormat="1" ht="24" customHeight="1" thickBot="1">
      <c r="A3" s="535"/>
      <c r="B3" s="417" t="s">
        <v>0</v>
      </c>
      <c r="C3" s="418"/>
      <c r="D3" s="418"/>
      <c r="E3" s="418"/>
      <c r="F3" s="418"/>
      <c r="G3" s="418"/>
      <c r="H3" s="418"/>
      <c r="I3" s="419"/>
      <c r="J3" s="389" t="s">
        <v>164</v>
      </c>
      <c r="K3" s="390"/>
      <c r="L3" s="391"/>
    </row>
    <row r="4" spans="1:15" s="76" customFormat="1" ht="21.75" customHeight="1" thickBot="1">
      <c r="A4" s="536"/>
      <c r="B4" s="425" t="s">
        <v>354</v>
      </c>
      <c r="C4" s="426"/>
      <c r="D4" s="426"/>
      <c r="E4" s="426"/>
      <c r="F4" s="426"/>
      <c r="G4" s="426"/>
      <c r="H4" s="426"/>
      <c r="I4" s="427"/>
      <c r="J4" s="389" t="s">
        <v>355</v>
      </c>
      <c r="K4" s="390"/>
      <c r="L4" s="391"/>
    </row>
    <row r="5" spans="1:15" s="76" customFormat="1" ht="21.75" customHeight="1" thickBot="1">
      <c r="A5" s="77"/>
      <c r="B5" s="78"/>
      <c r="C5" s="78"/>
      <c r="D5" s="78"/>
      <c r="E5" s="78"/>
      <c r="F5" s="78"/>
      <c r="G5" s="78"/>
      <c r="H5" s="78"/>
      <c r="I5" s="78"/>
      <c r="J5" s="79"/>
      <c r="K5" s="79"/>
      <c r="L5" s="79"/>
    </row>
    <row r="6" spans="1:15" ht="40.35" customHeight="1" thickBot="1">
      <c r="A6" s="48" t="s">
        <v>167</v>
      </c>
      <c r="B6" s="736" t="s">
        <v>168</v>
      </c>
      <c r="C6" s="737"/>
      <c r="D6" s="737"/>
      <c r="E6" s="737"/>
      <c r="F6" s="737"/>
      <c r="G6" s="737"/>
      <c r="H6" s="737"/>
      <c r="I6" s="738"/>
      <c r="J6" s="191" t="s">
        <v>169</v>
      </c>
      <c r="K6" s="739">
        <v>2024110010299</v>
      </c>
      <c r="L6" s="740"/>
      <c r="M6" s="734"/>
      <c r="N6" s="734"/>
      <c r="O6" s="734"/>
    </row>
    <row r="7" spans="1:15" s="76" customFormat="1" ht="21.75" customHeight="1" thickBot="1">
      <c r="A7" s="77"/>
      <c r="B7" s="78"/>
      <c r="C7" s="78"/>
      <c r="D7" s="78"/>
      <c r="E7" s="78"/>
      <c r="F7" s="78"/>
      <c r="G7" s="78"/>
      <c r="H7" s="78"/>
      <c r="I7" s="78"/>
      <c r="J7" s="78"/>
      <c r="K7" s="78"/>
      <c r="L7" s="78"/>
      <c r="M7" s="79"/>
      <c r="N7" s="79"/>
      <c r="O7" s="79"/>
    </row>
    <row r="8" spans="1:15" s="76" customFormat="1" ht="21.75" customHeight="1" thickBot="1">
      <c r="A8" s="761" t="s">
        <v>6</v>
      </c>
      <c r="B8" s="150" t="s">
        <v>170</v>
      </c>
      <c r="C8" s="119" t="s">
        <v>173</v>
      </c>
      <c r="D8" s="150" t="s">
        <v>171</v>
      </c>
      <c r="E8" s="119"/>
      <c r="F8" s="150" t="s">
        <v>172</v>
      </c>
      <c r="G8" s="119"/>
      <c r="H8" s="150" t="s">
        <v>174</v>
      </c>
      <c r="I8" s="121"/>
      <c r="J8" s="735" t="s">
        <v>8</v>
      </c>
      <c r="K8" s="149" t="s">
        <v>175</v>
      </c>
      <c r="L8" s="218"/>
      <c r="M8" s="734"/>
      <c r="N8" s="734"/>
      <c r="O8" s="734"/>
    </row>
    <row r="9" spans="1:15" s="76" customFormat="1" ht="21.75" customHeight="1" thickBot="1">
      <c r="A9" s="761"/>
      <c r="B9" s="151" t="s">
        <v>176</v>
      </c>
      <c r="C9" s="122"/>
      <c r="D9" s="150" t="s">
        <v>177</v>
      </c>
      <c r="E9" s="119"/>
      <c r="F9" s="150" t="s">
        <v>178</v>
      </c>
      <c r="G9" s="119"/>
      <c r="H9" s="150" t="s">
        <v>179</v>
      </c>
      <c r="I9" s="121"/>
      <c r="J9" s="735"/>
      <c r="K9" s="149" t="s">
        <v>180</v>
      </c>
      <c r="L9" s="80"/>
      <c r="M9" s="734"/>
      <c r="N9" s="734"/>
      <c r="O9" s="734"/>
    </row>
    <row r="10" spans="1:15" s="76" customFormat="1" ht="21.75" customHeight="1" thickBot="1">
      <c r="A10" s="761"/>
      <c r="B10" s="150" t="s">
        <v>181</v>
      </c>
      <c r="C10" s="119"/>
      <c r="D10" s="150" t="s">
        <v>182</v>
      </c>
      <c r="E10" s="119"/>
      <c r="F10" s="150" t="s">
        <v>183</v>
      </c>
      <c r="G10" s="119"/>
      <c r="H10" s="150" t="s">
        <v>184</v>
      </c>
      <c r="I10" s="119"/>
      <c r="J10" s="735"/>
      <c r="K10" s="149" t="s">
        <v>185</v>
      </c>
      <c r="L10" s="218" t="s">
        <v>173</v>
      </c>
      <c r="M10" s="734"/>
      <c r="N10" s="734"/>
      <c r="O10" s="734"/>
    </row>
    <row r="11" spans="1:15" ht="15" thickBot="1"/>
    <row r="12" spans="1:15" ht="32.1" customHeight="1" thickBot="1">
      <c r="A12" s="741" t="s">
        <v>356</v>
      </c>
      <c r="B12" s="742"/>
      <c r="C12" s="742"/>
      <c r="D12" s="742"/>
      <c r="E12" s="742"/>
      <c r="F12" s="742"/>
      <c r="G12" s="742"/>
      <c r="H12" s="742"/>
      <c r="I12" s="742"/>
      <c r="J12" s="742"/>
      <c r="K12" s="742"/>
      <c r="L12" s="743"/>
    </row>
    <row r="13" spans="1:15" ht="32.1" customHeight="1" thickBot="1">
      <c r="A13" s="704" t="s">
        <v>357</v>
      </c>
      <c r="B13" s="768" t="s">
        <v>102</v>
      </c>
      <c r="C13" s="766" t="s">
        <v>13</v>
      </c>
      <c r="D13" s="704" t="s">
        <v>203</v>
      </c>
      <c r="E13" s="705"/>
      <c r="F13" s="706"/>
      <c r="G13" s="704" t="s">
        <v>209</v>
      </c>
      <c r="H13" s="705"/>
      <c r="I13" s="706"/>
      <c r="J13" s="509" t="s">
        <v>213</v>
      </c>
      <c r="K13" s="510"/>
      <c r="L13" s="511"/>
    </row>
    <row r="14" spans="1:15" ht="32.1" customHeight="1" thickBot="1">
      <c r="A14" s="762"/>
      <c r="B14" s="769"/>
      <c r="C14" s="767"/>
      <c r="D14" s="108" t="s">
        <v>26</v>
      </c>
      <c r="E14" s="106" t="s">
        <v>28</v>
      </c>
      <c r="F14" s="107" t="s">
        <v>107</v>
      </c>
      <c r="G14" s="108" t="s">
        <v>26</v>
      </c>
      <c r="H14" s="106" t="s">
        <v>28</v>
      </c>
      <c r="I14" s="107" t="s">
        <v>107</v>
      </c>
      <c r="J14" s="108" t="s">
        <v>26</v>
      </c>
      <c r="K14" s="106" t="s">
        <v>28</v>
      </c>
      <c r="L14" s="107" t="s">
        <v>107</v>
      </c>
    </row>
    <row r="15" spans="1:15" ht="59.45" customHeight="1">
      <c r="A15" s="715" t="s">
        <v>358</v>
      </c>
      <c r="B15" s="284" t="s">
        <v>359</v>
      </c>
      <c r="C15" s="718" t="s">
        <v>360</v>
      </c>
      <c r="D15" s="746">
        <v>1782291689</v>
      </c>
      <c r="E15" s="749">
        <v>0</v>
      </c>
      <c r="F15" s="763">
        <v>0.76929999999999998</v>
      </c>
      <c r="G15" s="770">
        <v>0</v>
      </c>
      <c r="H15" s="770">
        <v>84961900</v>
      </c>
      <c r="I15" s="763">
        <v>0.76929999999999998</v>
      </c>
      <c r="J15" s="721">
        <v>0</v>
      </c>
      <c r="K15" s="712">
        <v>162582422</v>
      </c>
      <c r="L15" s="763">
        <v>0.76929999999999998</v>
      </c>
    </row>
    <row r="16" spans="1:15" ht="70.150000000000006" customHeight="1">
      <c r="A16" s="716"/>
      <c r="B16" s="284" t="s">
        <v>361</v>
      </c>
      <c r="C16" s="719"/>
      <c r="D16" s="747"/>
      <c r="E16" s="750"/>
      <c r="F16" s="764"/>
      <c r="G16" s="771"/>
      <c r="H16" s="771"/>
      <c r="I16" s="764"/>
      <c r="J16" s="722"/>
      <c r="K16" s="713"/>
      <c r="L16" s="764"/>
    </row>
    <row r="17" spans="1:13" s="25" customFormat="1" ht="77.45" customHeight="1">
      <c r="A17" s="744"/>
      <c r="B17" s="284" t="s">
        <v>362</v>
      </c>
      <c r="C17" s="745"/>
      <c r="D17" s="748"/>
      <c r="E17" s="751"/>
      <c r="F17" s="765"/>
      <c r="G17" s="772"/>
      <c r="H17" s="772"/>
      <c r="I17" s="765"/>
      <c r="J17" s="723"/>
      <c r="K17" s="730"/>
      <c r="L17" s="765"/>
      <c r="M17" s="1"/>
    </row>
    <row r="18" spans="1:13" ht="15" customHeight="1" thickBot="1"/>
    <row r="19" spans="1:13" ht="35.1" customHeight="1" thickBot="1">
      <c r="A19" s="741" t="s">
        <v>363</v>
      </c>
      <c r="B19" s="742"/>
      <c r="C19" s="742"/>
      <c r="D19" s="742"/>
      <c r="E19" s="742"/>
      <c r="F19" s="742"/>
      <c r="G19" s="742"/>
      <c r="H19" s="742"/>
      <c r="I19" s="742"/>
      <c r="J19" s="742"/>
      <c r="K19" s="742"/>
      <c r="L19" s="743"/>
    </row>
    <row r="20" spans="1:13" ht="35.1" customHeight="1">
      <c r="A20" s="697" t="s">
        <v>357</v>
      </c>
      <c r="B20" s="700" t="s">
        <v>102</v>
      </c>
      <c r="C20" s="702" t="s">
        <v>13</v>
      </c>
      <c r="D20" s="704" t="s">
        <v>217</v>
      </c>
      <c r="E20" s="705"/>
      <c r="F20" s="706"/>
      <c r="G20" s="704" t="s">
        <v>218</v>
      </c>
      <c r="H20" s="705"/>
      <c r="I20" s="706"/>
      <c r="J20" s="704" t="s">
        <v>219</v>
      </c>
      <c r="K20" s="705"/>
      <c r="L20" s="706"/>
    </row>
    <row r="21" spans="1:13" ht="35.1" customHeight="1">
      <c r="A21" s="698"/>
      <c r="B21" s="710"/>
      <c r="C21" s="711"/>
      <c r="D21" s="287" t="s">
        <v>26</v>
      </c>
      <c r="E21" s="288" t="s">
        <v>28</v>
      </c>
      <c r="F21" s="289" t="s">
        <v>107</v>
      </c>
      <c r="G21" s="287" t="s">
        <v>26</v>
      </c>
      <c r="H21" s="317" t="s">
        <v>28</v>
      </c>
      <c r="I21" s="289" t="s">
        <v>107</v>
      </c>
      <c r="J21" s="287" t="s">
        <v>26</v>
      </c>
      <c r="K21" s="288" t="s">
        <v>28</v>
      </c>
      <c r="L21" s="289" t="s">
        <v>107</v>
      </c>
    </row>
    <row r="22" spans="1:13" ht="90" customHeight="1">
      <c r="A22" s="715" t="s">
        <v>358</v>
      </c>
      <c r="B22" s="285" t="s">
        <v>359</v>
      </c>
      <c r="C22" s="718" t="s">
        <v>360</v>
      </c>
      <c r="D22" s="755"/>
      <c r="E22" s="712"/>
      <c r="F22" s="712"/>
      <c r="G22" s="712"/>
      <c r="H22" s="712"/>
      <c r="I22" s="758"/>
      <c r="J22" s="712"/>
      <c r="K22" s="712"/>
      <c r="L22" s="712"/>
    </row>
    <row r="23" spans="1:13" ht="90" customHeight="1">
      <c r="A23" s="716"/>
      <c r="B23" s="284" t="s">
        <v>361</v>
      </c>
      <c r="C23" s="719"/>
      <c r="D23" s="756"/>
      <c r="E23" s="713"/>
      <c r="F23" s="713"/>
      <c r="G23" s="713"/>
      <c r="H23" s="713"/>
      <c r="I23" s="759"/>
      <c r="J23" s="713"/>
      <c r="K23" s="713"/>
      <c r="L23" s="713"/>
    </row>
    <row r="24" spans="1:13" ht="77.45" customHeight="1">
      <c r="A24" s="717"/>
      <c r="B24" s="286" t="s">
        <v>362</v>
      </c>
      <c r="C24" s="720"/>
      <c r="D24" s="757"/>
      <c r="E24" s="714"/>
      <c r="F24" s="714"/>
      <c r="G24" s="714"/>
      <c r="H24" s="714"/>
      <c r="I24" s="760"/>
      <c r="J24" s="714"/>
      <c r="K24" s="714"/>
      <c r="L24" s="714"/>
    </row>
    <row r="26" spans="1:13" ht="35.1" customHeight="1" thickBot="1">
      <c r="A26" s="707" t="s">
        <v>364</v>
      </c>
      <c r="B26" s="708"/>
      <c r="C26" s="708"/>
      <c r="D26" s="708"/>
      <c r="E26" s="708"/>
      <c r="F26" s="708"/>
      <c r="G26" s="708"/>
      <c r="H26" s="708"/>
      <c r="I26" s="708"/>
      <c r="J26" s="708"/>
      <c r="K26" s="708"/>
      <c r="L26" s="709"/>
    </row>
    <row r="27" spans="1:13" ht="35.1" customHeight="1">
      <c r="A27" s="697" t="s">
        <v>357</v>
      </c>
      <c r="B27" s="700" t="s">
        <v>102</v>
      </c>
      <c r="C27" s="702" t="s">
        <v>13</v>
      </c>
      <c r="D27" s="704" t="s">
        <v>220</v>
      </c>
      <c r="E27" s="705"/>
      <c r="F27" s="706"/>
      <c r="G27" s="704" t="s">
        <v>221</v>
      </c>
      <c r="H27" s="705"/>
      <c r="I27" s="706"/>
      <c r="J27" s="704" t="s">
        <v>222</v>
      </c>
      <c r="K27" s="705"/>
      <c r="L27" s="706"/>
    </row>
    <row r="28" spans="1:13" ht="35.1" customHeight="1" thickBot="1">
      <c r="A28" s="699"/>
      <c r="B28" s="701"/>
      <c r="C28" s="703"/>
      <c r="D28" s="108" t="s">
        <v>26</v>
      </c>
      <c r="E28" s="106" t="s">
        <v>28</v>
      </c>
      <c r="F28" s="107" t="s">
        <v>107</v>
      </c>
      <c r="G28" s="108" t="s">
        <v>26</v>
      </c>
      <c r="H28" s="106" t="s">
        <v>28</v>
      </c>
      <c r="I28" s="107" t="s">
        <v>107</v>
      </c>
      <c r="J28" s="108" t="s">
        <v>26</v>
      </c>
      <c r="K28" s="106" t="s">
        <v>28</v>
      </c>
      <c r="L28" s="107" t="s">
        <v>107</v>
      </c>
    </row>
    <row r="29" spans="1:13" ht="81" customHeight="1">
      <c r="A29" s="715" t="s">
        <v>358</v>
      </c>
      <c r="B29" s="285" t="s">
        <v>359</v>
      </c>
      <c r="C29" s="718" t="s">
        <v>360</v>
      </c>
      <c r="D29" s="721"/>
      <c r="E29" s="721"/>
      <c r="F29" s="724"/>
      <c r="G29" s="727"/>
      <c r="H29" s="712"/>
      <c r="I29" s="731"/>
      <c r="J29" s="721"/>
      <c r="K29" s="712"/>
      <c r="L29" s="752"/>
    </row>
    <row r="30" spans="1:13" ht="81" customHeight="1">
      <c r="A30" s="716"/>
      <c r="B30" s="284" t="s">
        <v>361</v>
      </c>
      <c r="C30" s="719"/>
      <c r="D30" s="722"/>
      <c r="E30" s="722"/>
      <c r="F30" s="725"/>
      <c r="G30" s="728"/>
      <c r="H30" s="713"/>
      <c r="I30" s="732"/>
      <c r="J30" s="722"/>
      <c r="K30" s="713"/>
      <c r="L30" s="753"/>
    </row>
    <row r="31" spans="1:13" ht="94.5" customHeight="1" thickBot="1">
      <c r="A31" s="716"/>
      <c r="B31" s="286" t="s">
        <v>362</v>
      </c>
      <c r="C31" s="720"/>
      <c r="D31" s="723"/>
      <c r="E31" s="723"/>
      <c r="F31" s="726"/>
      <c r="G31" s="729"/>
      <c r="H31" s="730"/>
      <c r="I31" s="733"/>
      <c r="J31" s="723"/>
      <c r="K31" s="730"/>
      <c r="L31" s="754"/>
    </row>
    <row r="32" spans="1:13" ht="15" thickBot="1">
      <c r="A32" s="717"/>
    </row>
    <row r="34" spans="1:12" ht="35.1" customHeight="1" thickBot="1">
      <c r="A34" s="707" t="s">
        <v>365</v>
      </c>
      <c r="B34" s="708"/>
      <c r="C34" s="708"/>
      <c r="D34" s="708"/>
      <c r="E34" s="708"/>
      <c r="F34" s="708"/>
      <c r="G34" s="708"/>
      <c r="H34" s="708"/>
      <c r="I34" s="708"/>
      <c r="J34" s="708"/>
      <c r="K34" s="708"/>
      <c r="L34" s="709"/>
    </row>
    <row r="35" spans="1:12" ht="35.1" customHeight="1">
      <c r="A35" s="697" t="s">
        <v>357</v>
      </c>
      <c r="B35" s="700" t="s">
        <v>102</v>
      </c>
      <c r="C35" s="702" t="s">
        <v>13</v>
      </c>
      <c r="D35" s="704" t="s">
        <v>223</v>
      </c>
      <c r="E35" s="705"/>
      <c r="F35" s="706"/>
      <c r="G35" s="704" t="s">
        <v>366</v>
      </c>
      <c r="H35" s="705"/>
      <c r="I35" s="706"/>
      <c r="J35" s="704" t="s">
        <v>225</v>
      </c>
      <c r="K35" s="705"/>
      <c r="L35" s="706"/>
    </row>
    <row r="36" spans="1:12" ht="35.1" customHeight="1" thickBot="1">
      <c r="A36" s="699"/>
      <c r="B36" s="701"/>
      <c r="C36" s="711"/>
      <c r="D36" s="287" t="s">
        <v>26</v>
      </c>
      <c r="E36" s="288" t="s">
        <v>28</v>
      </c>
      <c r="F36" s="289" t="s">
        <v>107</v>
      </c>
      <c r="G36" s="287" t="s">
        <v>26</v>
      </c>
      <c r="H36" s="288" t="s">
        <v>28</v>
      </c>
      <c r="I36" s="289" t="s">
        <v>107</v>
      </c>
      <c r="J36" s="108" t="s">
        <v>26</v>
      </c>
      <c r="K36" s="106" t="s">
        <v>28</v>
      </c>
      <c r="L36" s="289" t="s">
        <v>107</v>
      </c>
    </row>
    <row r="37" spans="1:12" ht="99" customHeight="1">
      <c r="A37" s="778" t="s">
        <v>358</v>
      </c>
      <c r="B37" s="285" t="s">
        <v>359</v>
      </c>
      <c r="C37" s="777" t="s">
        <v>360</v>
      </c>
      <c r="D37" s="780"/>
      <c r="E37" s="780"/>
      <c r="F37" s="776"/>
      <c r="G37" s="776"/>
      <c r="H37" s="780"/>
      <c r="I37" s="781"/>
      <c r="J37" s="712"/>
      <c r="K37" s="773"/>
      <c r="L37" s="776"/>
    </row>
    <row r="38" spans="1:12" ht="93.75" customHeight="1">
      <c r="A38" s="779"/>
      <c r="B38" s="284" t="s">
        <v>361</v>
      </c>
      <c r="C38" s="777"/>
      <c r="D38" s="780"/>
      <c r="E38" s="780"/>
      <c r="F38" s="776"/>
      <c r="G38" s="776"/>
      <c r="H38" s="780"/>
      <c r="I38" s="713"/>
      <c r="J38" s="713"/>
      <c r="K38" s="774"/>
      <c r="L38" s="776"/>
    </row>
    <row r="39" spans="1:12" ht="72" thickBot="1">
      <c r="A39" s="779"/>
      <c r="B39" s="286" t="s">
        <v>362</v>
      </c>
      <c r="C39" s="777"/>
      <c r="D39" s="780"/>
      <c r="E39" s="780"/>
      <c r="F39" s="776"/>
      <c r="G39" s="776"/>
      <c r="H39" s="780"/>
      <c r="I39" s="730"/>
      <c r="J39" s="730"/>
      <c r="K39" s="775"/>
      <c r="L39" s="776"/>
    </row>
  </sheetData>
  <mergeCells count="89">
    <mergeCell ref="J37:J39"/>
    <mergeCell ref="K37:K39"/>
    <mergeCell ref="L37:L39"/>
    <mergeCell ref="C37:C39"/>
    <mergeCell ref="A37:A39"/>
    <mergeCell ref="D37:D39"/>
    <mergeCell ref="E37:E39"/>
    <mergeCell ref="F37:F39"/>
    <mergeCell ref="G37:G39"/>
    <mergeCell ref="H37:H39"/>
    <mergeCell ref="I37:I39"/>
    <mergeCell ref="A8:A10"/>
    <mergeCell ref="A12:L12"/>
    <mergeCell ref="A13:A14"/>
    <mergeCell ref="K15:K17"/>
    <mergeCell ref="F15:F17"/>
    <mergeCell ref="L15:L17"/>
    <mergeCell ref="J15:J17"/>
    <mergeCell ref="C13:C14"/>
    <mergeCell ref="B13:B14"/>
    <mergeCell ref="G15:G17"/>
    <mergeCell ref="H15:H17"/>
    <mergeCell ref="I15:I17"/>
    <mergeCell ref="C35:C36"/>
    <mergeCell ref="D35:F35"/>
    <mergeCell ref="G35:I35"/>
    <mergeCell ref="J35:L35"/>
    <mergeCell ref="A35:A36"/>
    <mergeCell ref="B35:B36"/>
    <mergeCell ref="A19:L19"/>
    <mergeCell ref="A34:L34"/>
    <mergeCell ref="A15:A17"/>
    <mergeCell ref="C15:C17"/>
    <mergeCell ref="D15:D17"/>
    <mergeCell ref="E15:E17"/>
    <mergeCell ref="J29:J31"/>
    <mergeCell ref="K29:K31"/>
    <mergeCell ref="L29:L31"/>
    <mergeCell ref="A22:A24"/>
    <mergeCell ref="C22:C24"/>
    <mergeCell ref="D22:D24"/>
    <mergeCell ref="I22:I24"/>
    <mergeCell ref="J22:J24"/>
    <mergeCell ref="E22:E24"/>
    <mergeCell ref="F22:F24"/>
    <mergeCell ref="B6:I6"/>
    <mergeCell ref="K6:L6"/>
    <mergeCell ref="M6:O6"/>
    <mergeCell ref="M8:O8"/>
    <mergeCell ref="M9:O9"/>
    <mergeCell ref="M10:O10"/>
    <mergeCell ref="D13:F13"/>
    <mergeCell ref="G13:I13"/>
    <mergeCell ref="J13:L13"/>
    <mergeCell ref="J8:J10"/>
    <mergeCell ref="A1:A4"/>
    <mergeCell ref="J1:L1"/>
    <mergeCell ref="J2:L2"/>
    <mergeCell ref="J3:L3"/>
    <mergeCell ref="J4:L4"/>
    <mergeCell ref="B1:I1"/>
    <mergeCell ref="B2:I2"/>
    <mergeCell ref="B3:I3"/>
    <mergeCell ref="B4:I4"/>
    <mergeCell ref="G27:I27"/>
    <mergeCell ref="A29:A32"/>
    <mergeCell ref="C29:C31"/>
    <mergeCell ref="D29:D31"/>
    <mergeCell ref="E29:E31"/>
    <mergeCell ref="F29:F31"/>
    <mergeCell ref="G29:G31"/>
    <mergeCell ref="H29:H31"/>
    <mergeCell ref="I29:I31"/>
    <mergeCell ref="A20:A21"/>
    <mergeCell ref="A27:A28"/>
    <mergeCell ref="B27:B28"/>
    <mergeCell ref="C27:C28"/>
    <mergeCell ref="D27:F27"/>
    <mergeCell ref="A26:L26"/>
    <mergeCell ref="J20:L20"/>
    <mergeCell ref="J27:L27"/>
    <mergeCell ref="B20:B21"/>
    <mergeCell ref="C20:C21"/>
    <mergeCell ref="D20:F20"/>
    <mergeCell ref="G22:G24"/>
    <mergeCell ref="H22:H24"/>
    <mergeCell ref="L22:L24"/>
    <mergeCell ref="K22:K24"/>
    <mergeCell ref="G20:I20"/>
  </mergeCells>
  <pageMargins left="0.25" right="0.25" top="0.75" bottom="0.75" header="0.3" footer="0.3"/>
  <pageSetup scale="27"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C000"/>
    <pageSetUpPr fitToPage="1"/>
  </sheetPr>
  <dimension ref="A1:BJ68"/>
  <sheetViews>
    <sheetView view="pageBreakPreview" topLeftCell="A16" zoomScale="50" zoomScaleNormal="55" zoomScaleSheetLayoutView="50" workbookViewId="0">
      <selection activeCell="P41" sqref="P41"/>
    </sheetView>
  </sheetViews>
  <sheetFormatPr defaultColWidth="10.85546875" defaultRowHeight="14.25"/>
  <cols>
    <col min="1" max="1" width="25.42578125" style="74" customWidth="1"/>
    <col min="2" max="2" width="29.85546875" style="74" customWidth="1"/>
    <col min="3" max="3" width="21.42578125" style="74" customWidth="1"/>
    <col min="4" max="4" width="21.7109375" style="74" customWidth="1"/>
    <col min="5" max="5" width="20.7109375" style="74" bestFit="1" customWidth="1"/>
    <col min="6" max="6" width="21.85546875" style="74" customWidth="1"/>
    <col min="7" max="7" width="20.7109375" style="74" bestFit="1" customWidth="1"/>
    <col min="8" max="8" width="21.42578125" style="74" customWidth="1"/>
    <col min="9" max="9" width="20.7109375" style="74" bestFit="1" customWidth="1"/>
    <col min="10" max="10" width="22.28515625" style="74" customWidth="1"/>
    <col min="11" max="11" width="20.7109375" style="74" bestFit="1" customWidth="1"/>
    <col min="12" max="12" width="23" style="74" customWidth="1"/>
    <col min="13" max="13" width="20.7109375" style="74" bestFit="1" customWidth="1"/>
    <col min="14" max="14" width="22.28515625" style="74" customWidth="1"/>
    <col min="15" max="15" width="20.7109375" style="74" bestFit="1" customWidth="1"/>
    <col min="16" max="17" width="20.42578125" style="74" customWidth="1"/>
    <col min="18" max="18" width="17.28515625" style="74" bestFit="1" customWidth="1"/>
    <col min="19" max="19" width="20.7109375" style="74" bestFit="1" customWidth="1"/>
    <col min="20" max="20" width="21.140625" style="74" customWidth="1"/>
    <col min="21" max="21" width="20.7109375" style="74" bestFit="1" customWidth="1"/>
    <col min="22" max="22" width="19.85546875" style="74" bestFit="1" customWidth="1"/>
    <col min="23" max="23" width="21.85546875" style="74" customWidth="1"/>
    <col min="24" max="24" width="17.28515625" style="74" bestFit="1" customWidth="1"/>
    <col min="25" max="25" width="20.7109375" style="74" bestFit="1" customWidth="1"/>
    <col min="26" max="26" width="20.42578125" style="74" customWidth="1"/>
    <col min="27" max="27" width="17.42578125" style="74" customWidth="1"/>
    <col min="28" max="28" width="20.140625" style="74" bestFit="1" customWidth="1"/>
    <col min="29" max="29" width="22.85546875" style="74" customWidth="1"/>
    <col min="30" max="30" width="17" style="74" customWidth="1"/>
    <col min="31" max="31" width="19.85546875" style="74" bestFit="1" customWidth="1"/>
    <col min="32" max="32" width="22" style="74" customWidth="1"/>
    <col min="33" max="36" width="20.42578125" style="74" bestFit="1" customWidth="1"/>
    <col min="37" max="16384" width="10.85546875" style="74"/>
  </cols>
  <sheetData>
    <row r="1" spans="1:62" s="1" customFormat="1" ht="20.25" customHeight="1">
      <c r="A1" s="445"/>
      <c r="B1" s="806" t="s">
        <v>367</v>
      </c>
      <c r="C1" s="807"/>
      <c r="D1" s="807"/>
      <c r="E1" s="807"/>
      <c r="F1" s="807"/>
      <c r="G1" s="807"/>
      <c r="H1" s="807"/>
      <c r="I1" s="807"/>
      <c r="J1" s="807"/>
      <c r="K1" s="807"/>
      <c r="L1" s="807"/>
      <c r="M1" s="807"/>
      <c r="N1" s="807"/>
      <c r="O1" s="807"/>
      <c r="P1" s="807"/>
      <c r="Q1" s="807"/>
      <c r="R1" s="807"/>
      <c r="S1" s="807"/>
      <c r="T1" s="807"/>
      <c r="U1" s="807"/>
      <c r="V1" s="807"/>
      <c r="W1" s="807"/>
      <c r="X1" s="807"/>
      <c r="Y1" s="807"/>
      <c r="Z1" s="807"/>
      <c r="AA1" s="807"/>
      <c r="AB1" s="807"/>
      <c r="AC1" s="807"/>
      <c r="AD1" s="807"/>
      <c r="AE1" s="807"/>
      <c r="AF1" s="808"/>
      <c r="AG1" s="74"/>
      <c r="AH1" s="74"/>
      <c r="AI1" s="74"/>
      <c r="AJ1" s="74"/>
      <c r="AK1" s="74"/>
      <c r="AL1" s="74"/>
      <c r="AM1" s="74"/>
      <c r="AN1" s="74"/>
      <c r="AO1" s="74"/>
      <c r="AP1" s="74"/>
      <c r="AQ1" s="74"/>
      <c r="AR1" s="74"/>
      <c r="AS1" s="74"/>
      <c r="AT1" s="74"/>
      <c r="AU1" s="74"/>
      <c r="AV1" s="74"/>
      <c r="AW1" s="74"/>
      <c r="AX1" s="74"/>
      <c r="AY1" s="74"/>
      <c r="AZ1" s="74"/>
      <c r="BA1" s="74"/>
      <c r="BB1" s="74"/>
      <c r="BC1" s="74"/>
      <c r="BD1" s="74"/>
      <c r="BE1" s="74"/>
      <c r="BF1" s="74"/>
      <c r="BG1" s="74"/>
      <c r="BH1" s="74"/>
      <c r="BI1" s="74"/>
      <c r="BJ1" s="74"/>
    </row>
    <row r="2" spans="1:62" s="1" customFormat="1" ht="18.75" customHeight="1">
      <c r="A2" s="446"/>
      <c r="B2" s="809"/>
      <c r="C2" s="810"/>
      <c r="D2" s="810"/>
      <c r="E2" s="810"/>
      <c r="F2" s="810"/>
      <c r="G2" s="810"/>
      <c r="H2" s="810"/>
      <c r="I2" s="810"/>
      <c r="J2" s="810"/>
      <c r="K2" s="810"/>
      <c r="L2" s="810"/>
      <c r="M2" s="810"/>
      <c r="N2" s="810"/>
      <c r="O2" s="810"/>
      <c r="P2" s="810"/>
      <c r="Q2" s="810"/>
      <c r="R2" s="810"/>
      <c r="S2" s="810"/>
      <c r="T2" s="810"/>
      <c r="U2" s="810"/>
      <c r="V2" s="810"/>
      <c r="W2" s="810"/>
      <c r="X2" s="810"/>
      <c r="Y2" s="810"/>
      <c r="Z2" s="810"/>
      <c r="AA2" s="810"/>
      <c r="AB2" s="810"/>
      <c r="AC2" s="810"/>
      <c r="AD2" s="810"/>
      <c r="AE2" s="810"/>
      <c r="AF2" s="811"/>
      <c r="AG2" s="74"/>
      <c r="AH2" s="74"/>
      <c r="AI2" s="74"/>
      <c r="AJ2" s="74"/>
      <c r="AK2" s="74"/>
      <c r="AL2" s="74"/>
      <c r="AM2" s="74"/>
      <c r="AN2" s="74"/>
      <c r="AO2" s="74"/>
      <c r="AP2" s="74"/>
      <c r="AQ2" s="74"/>
      <c r="AR2" s="74"/>
      <c r="AS2" s="74"/>
      <c r="AT2" s="74"/>
      <c r="AU2" s="74"/>
      <c r="AV2" s="74"/>
      <c r="AW2" s="74"/>
      <c r="AX2" s="74"/>
      <c r="AY2" s="74"/>
      <c r="AZ2" s="74"/>
      <c r="BA2" s="74"/>
      <c r="BB2" s="74"/>
      <c r="BC2" s="74"/>
      <c r="BD2" s="74"/>
      <c r="BE2" s="74"/>
      <c r="BF2" s="74"/>
      <c r="BG2" s="74"/>
      <c r="BH2" s="74"/>
      <c r="BI2" s="74"/>
      <c r="BJ2" s="74"/>
    </row>
    <row r="3" spans="1:62" s="1" customFormat="1" ht="14.25" customHeight="1">
      <c r="A3" s="446"/>
      <c r="B3" s="809"/>
      <c r="C3" s="810"/>
      <c r="D3" s="810"/>
      <c r="E3" s="810"/>
      <c r="F3" s="810"/>
      <c r="G3" s="810"/>
      <c r="H3" s="810"/>
      <c r="I3" s="810"/>
      <c r="J3" s="810"/>
      <c r="K3" s="810"/>
      <c r="L3" s="810"/>
      <c r="M3" s="810"/>
      <c r="N3" s="810"/>
      <c r="O3" s="810"/>
      <c r="P3" s="810"/>
      <c r="Q3" s="810"/>
      <c r="R3" s="810"/>
      <c r="S3" s="810"/>
      <c r="T3" s="810"/>
      <c r="U3" s="810"/>
      <c r="V3" s="810"/>
      <c r="W3" s="810"/>
      <c r="X3" s="810"/>
      <c r="Y3" s="810"/>
      <c r="Z3" s="810"/>
      <c r="AA3" s="810"/>
      <c r="AB3" s="810"/>
      <c r="AC3" s="810"/>
      <c r="AD3" s="810"/>
      <c r="AE3" s="810"/>
      <c r="AF3" s="811"/>
      <c r="AG3" s="74"/>
      <c r="AH3" s="74"/>
      <c r="AI3" s="74"/>
      <c r="AJ3" s="74"/>
      <c r="AK3" s="74"/>
      <c r="AL3" s="74"/>
      <c r="AM3" s="74"/>
      <c r="AN3" s="74"/>
      <c r="AO3" s="74"/>
      <c r="AP3" s="74"/>
      <c r="AQ3" s="74"/>
      <c r="AR3" s="74"/>
      <c r="AS3" s="74"/>
      <c r="AT3" s="74"/>
      <c r="AU3" s="74"/>
      <c r="AV3" s="74"/>
      <c r="AW3" s="74"/>
      <c r="AX3" s="74"/>
      <c r="AY3" s="74"/>
      <c r="AZ3" s="74"/>
      <c r="BA3" s="74"/>
      <c r="BB3" s="74"/>
      <c r="BC3" s="74"/>
      <c r="BD3" s="74"/>
      <c r="BE3" s="74"/>
      <c r="BF3" s="74"/>
      <c r="BG3" s="74"/>
      <c r="BH3" s="74"/>
      <c r="BI3" s="74"/>
      <c r="BJ3" s="74"/>
    </row>
    <row r="4" spans="1:62" s="1" customFormat="1" ht="33" customHeight="1" thickBot="1">
      <c r="A4" s="447"/>
      <c r="B4" s="812"/>
      <c r="C4" s="813"/>
      <c r="D4" s="813"/>
      <c r="E4" s="813"/>
      <c r="F4" s="813"/>
      <c r="G4" s="813"/>
      <c r="H4" s="813"/>
      <c r="I4" s="813"/>
      <c r="J4" s="813"/>
      <c r="K4" s="813"/>
      <c r="L4" s="813"/>
      <c r="M4" s="813"/>
      <c r="N4" s="813"/>
      <c r="O4" s="813"/>
      <c r="P4" s="813"/>
      <c r="Q4" s="813"/>
      <c r="R4" s="813"/>
      <c r="S4" s="813"/>
      <c r="T4" s="813"/>
      <c r="U4" s="813"/>
      <c r="V4" s="813"/>
      <c r="W4" s="813"/>
      <c r="X4" s="813"/>
      <c r="Y4" s="813"/>
      <c r="Z4" s="813"/>
      <c r="AA4" s="813"/>
      <c r="AB4" s="813"/>
      <c r="AC4" s="813"/>
      <c r="AD4" s="813"/>
      <c r="AE4" s="813"/>
      <c r="AF4" s="814"/>
      <c r="AG4" s="74"/>
      <c r="AH4" s="74"/>
      <c r="AI4" s="74"/>
      <c r="AJ4" s="74"/>
      <c r="AK4" s="74"/>
      <c r="AL4" s="74"/>
      <c r="AM4" s="74"/>
      <c r="AN4" s="74"/>
      <c r="AO4" s="74"/>
      <c r="AP4" s="74"/>
      <c r="AQ4" s="74"/>
      <c r="AR4" s="74"/>
      <c r="AS4" s="74"/>
      <c r="AT4" s="74"/>
      <c r="AU4" s="74"/>
      <c r="AV4" s="74"/>
      <c r="AW4" s="74"/>
      <c r="AX4" s="74"/>
      <c r="AY4" s="74"/>
      <c r="AZ4" s="74"/>
      <c r="BA4" s="74"/>
      <c r="BB4" s="74"/>
      <c r="BC4" s="74"/>
      <c r="BD4" s="74"/>
      <c r="BE4" s="74"/>
      <c r="BF4" s="74"/>
      <c r="BG4" s="74"/>
      <c r="BH4" s="74"/>
      <c r="BI4" s="74"/>
      <c r="BJ4" s="74"/>
    </row>
    <row r="5" spans="1:62" s="1" customFormat="1" ht="15">
      <c r="B5" s="91"/>
      <c r="C5" s="91"/>
      <c r="D5" s="91"/>
      <c r="E5" s="91"/>
      <c r="F5" s="91"/>
      <c r="G5" s="91"/>
      <c r="H5" s="91"/>
      <c r="I5" s="91"/>
      <c r="J5" s="91"/>
      <c r="K5" s="90"/>
      <c r="L5" s="90"/>
      <c r="M5" s="90"/>
      <c r="N5" s="90"/>
      <c r="O5" s="90"/>
      <c r="P5" s="74"/>
      <c r="Q5" s="74"/>
      <c r="R5" s="74"/>
      <c r="S5" s="74"/>
      <c r="T5" s="74"/>
      <c r="U5" s="74"/>
      <c r="V5" s="74"/>
      <c r="W5" s="74"/>
      <c r="X5" s="74"/>
      <c r="Y5" s="74"/>
      <c r="Z5" s="74"/>
      <c r="AA5" s="74"/>
      <c r="AB5" s="74"/>
      <c r="AC5" s="74"/>
      <c r="AD5" s="74"/>
      <c r="AE5" s="74"/>
      <c r="AF5" s="74"/>
      <c r="AG5" s="74"/>
      <c r="AH5" s="74"/>
      <c r="AI5" s="74"/>
      <c r="AJ5" s="74"/>
      <c r="AK5" s="74"/>
      <c r="AL5" s="74"/>
      <c r="AM5" s="74"/>
      <c r="AN5" s="74"/>
      <c r="AO5" s="74"/>
      <c r="AP5" s="74"/>
      <c r="AQ5" s="74"/>
      <c r="AR5" s="74"/>
      <c r="AS5" s="74"/>
      <c r="AT5" s="74"/>
      <c r="AU5" s="74"/>
      <c r="AV5" s="74"/>
      <c r="AW5" s="74"/>
      <c r="AX5" s="74"/>
      <c r="AY5" s="74"/>
      <c r="AZ5" s="74"/>
      <c r="BA5" s="74"/>
      <c r="BB5" s="74"/>
      <c r="BC5" s="74"/>
      <c r="BD5" s="74"/>
      <c r="BE5" s="74"/>
      <c r="BF5" s="74"/>
      <c r="BG5" s="74"/>
      <c r="BH5" s="74"/>
      <c r="BI5" s="74"/>
      <c r="BJ5" s="74"/>
    </row>
    <row r="6" spans="1:62" s="1" customFormat="1" ht="9" customHeight="1">
      <c r="A6" s="5"/>
      <c r="B6" s="91"/>
      <c r="C6" s="91"/>
      <c r="D6" s="91"/>
      <c r="E6" s="91"/>
      <c r="F6" s="91"/>
      <c r="G6" s="91"/>
      <c r="H6" s="91"/>
      <c r="I6" s="91"/>
      <c r="J6" s="91"/>
      <c r="K6" s="91"/>
      <c r="L6" s="91"/>
      <c r="M6" s="91"/>
      <c r="N6" s="91"/>
      <c r="O6" s="91"/>
      <c r="P6" s="2"/>
      <c r="Q6" s="2"/>
      <c r="R6" s="3"/>
      <c r="S6" s="3"/>
      <c r="T6" s="2"/>
      <c r="U6" s="2"/>
      <c r="V6" s="2"/>
      <c r="W6" s="74"/>
      <c r="X6" s="4"/>
      <c r="Y6" s="4"/>
      <c r="Z6" s="4"/>
      <c r="AA6" s="74"/>
      <c r="AB6" s="74"/>
      <c r="AC6" s="74"/>
      <c r="AD6" s="74"/>
      <c r="AE6" s="74"/>
      <c r="AF6" s="74"/>
      <c r="AG6" s="74"/>
      <c r="AH6" s="74"/>
      <c r="AI6" s="74"/>
      <c r="AJ6" s="74"/>
      <c r="AK6" s="74"/>
      <c r="AL6" s="74"/>
      <c r="AM6" s="74"/>
      <c r="AN6" s="74"/>
      <c r="AO6" s="74"/>
      <c r="AP6" s="74"/>
      <c r="AQ6" s="74"/>
      <c r="AR6" s="74"/>
      <c r="AS6" s="74"/>
      <c r="AT6" s="74"/>
      <c r="AU6" s="74"/>
      <c r="AV6" s="74"/>
      <c r="AW6" s="74"/>
      <c r="AX6" s="74"/>
      <c r="AY6" s="74"/>
      <c r="AZ6" s="74"/>
      <c r="BA6" s="74"/>
      <c r="BB6" s="74"/>
      <c r="BC6" s="74"/>
      <c r="BD6" s="74"/>
      <c r="BE6" s="74"/>
      <c r="BF6" s="74"/>
      <c r="BG6" s="74"/>
      <c r="BH6" s="74"/>
      <c r="BI6" s="74"/>
      <c r="BJ6" s="74"/>
    </row>
    <row r="7" spans="1:62" s="1" customFormat="1" ht="15" customHeight="1" thickBot="1">
      <c r="A7" s="6"/>
      <c r="B7" s="91"/>
      <c r="C7" s="91"/>
      <c r="D7" s="91"/>
      <c r="E7" s="91"/>
      <c r="F7" s="91"/>
      <c r="G7" s="91"/>
      <c r="H7" s="91"/>
      <c r="I7" s="91"/>
      <c r="J7" s="91"/>
      <c r="K7" s="91"/>
      <c r="L7" s="91"/>
      <c r="M7" s="91"/>
      <c r="N7" s="91"/>
      <c r="O7" s="91"/>
      <c r="P7" s="2"/>
      <c r="Q7" s="2"/>
      <c r="R7" s="3"/>
      <c r="S7" s="3"/>
      <c r="T7" s="2"/>
      <c r="U7" s="2"/>
      <c r="V7" s="2"/>
      <c r="W7" s="74"/>
      <c r="X7" s="4"/>
      <c r="Y7" s="4"/>
      <c r="Z7" s="117"/>
      <c r="AA7" s="74"/>
      <c r="AB7" s="74"/>
      <c r="AC7" s="74"/>
      <c r="AD7" s="74"/>
      <c r="AE7" s="74"/>
      <c r="AF7" s="74"/>
      <c r="AG7" s="74"/>
      <c r="AH7" s="74"/>
      <c r="AI7" s="74"/>
      <c r="AJ7" s="74"/>
      <c r="AK7" s="74"/>
      <c r="AL7" s="74"/>
      <c r="AM7" s="74"/>
      <c r="AN7" s="74"/>
      <c r="AO7" s="74"/>
      <c r="AP7" s="74"/>
      <c r="AQ7" s="74"/>
      <c r="AR7" s="74"/>
      <c r="AS7" s="74"/>
      <c r="AT7" s="74"/>
      <c r="AU7" s="74"/>
      <c r="AV7" s="74"/>
      <c r="AW7" s="74"/>
      <c r="AX7" s="74"/>
      <c r="AY7" s="74"/>
      <c r="AZ7" s="74"/>
      <c r="BA7" s="74"/>
      <c r="BB7" s="74"/>
      <c r="BC7" s="74"/>
      <c r="BD7" s="74"/>
      <c r="BE7" s="74"/>
      <c r="BF7" s="74"/>
      <c r="BG7" s="74"/>
      <c r="BH7" s="74"/>
      <c r="BI7" s="74"/>
      <c r="BJ7" s="74"/>
    </row>
    <row r="8" spans="1:62" s="1" customFormat="1" ht="15" customHeight="1" thickBot="1">
      <c r="A8" s="406" t="s">
        <v>4</v>
      </c>
      <c r="B8" s="782" t="s">
        <v>168</v>
      </c>
      <c r="C8" s="783"/>
      <c r="D8" s="783"/>
      <c r="E8" s="783"/>
      <c r="F8" s="783"/>
      <c r="G8" s="783"/>
      <c r="H8" s="783"/>
      <c r="I8" s="783"/>
      <c r="J8" s="783"/>
      <c r="K8" s="783"/>
      <c r="L8" s="783"/>
      <c r="M8" s="783"/>
      <c r="N8" s="783"/>
      <c r="O8" s="783"/>
      <c r="P8" s="783"/>
      <c r="Q8" s="783"/>
      <c r="R8" s="783"/>
      <c r="S8" s="783"/>
      <c r="T8" s="783"/>
      <c r="U8" s="783"/>
      <c r="V8" s="783"/>
      <c r="W8" s="783"/>
      <c r="X8" s="783"/>
      <c r="Y8" s="783"/>
      <c r="Z8" s="783"/>
      <c r="AA8" s="788" t="s">
        <v>169</v>
      </c>
      <c r="AB8" s="818">
        <v>2024110010299</v>
      </c>
      <c r="AC8" s="815" t="s">
        <v>312</v>
      </c>
      <c r="AD8" s="816"/>
      <c r="AE8" s="389" t="s">
        <v>161</v>
      </c>
      <c r="AF8" s="391"/>
      <c r="AG8" s="74"/>
      <c r="AH8" s="74"/>
      <c r="AI8" s="74"/>
      <c r="AJ8" s="74"/>
      <c r="AK8" s="74"/>
      <c r="AL8" s="74"/>
      <c r="AM8" s="74"/>
      <c r="AN8" s="74"/>
      <c r="AO8" s="74"/>
      <c r="AP8" s="74"/>
      <c r="AQ8" s="74"/>
      <c r="AR8" s="74"/>
      <c r="AS8" s="74"/>
      <c r="AT8" s="74"/>
      <c r="AU8" s="74"/>
      <c r="AV8" s="74"/>
      <c r="AW8" s="74"/>
      <c r="AX8" s="74"/>
      <c r="AY8" s="74"/>
      <c r="AZ8" s="74"/>
      <c r="BA8" s="74"/>
      <c r="BB8" s="74"/>
      <c r="BC8" s="74"/>
      <c r="BD8" s="74"/>
      <c r="BE8" s="74"/>
      <c r="BF8" s="74"/>
      <c r="BG8" s="74"/>
      <c r="BH8" s="74"/>
      <c r="BI8" s="74"/>
      <c r="BJ8" s="74"/>
    </row>
    <row r="9" spans="1:62" s="1" customFormat="1" ht="15" customHeight="1" thickBot="1">
      <c r="A9" s="407"/>
      <c r="B9" s="784"/>
      <c r="C9" s="785"/>
      <c r="D9" s="785"/>
      <c r="E9" s="785"/>
      <c r="F9" s="785"/>
      <c r="G9" s="785"/>
      <c r="H9" s="785"/>
      <c r="I9" s="785"/>
      <c r="J9" s="785"/>
      <c r="K9" s="785"/>
      <c r="L9" s="785"/>
      <c r="M9" s="785"/>
      <c r="N9" s="785"/>
      <c r="O9" s="785"/>
      <c r="P9" s="785"/>
      <c r="Q9" s="785"/>
      <c r="R9" s="785"/>
      <c r="S9" s="785"/>
      <c r="T9" s="785"/>
      <c r="U9" s="785"/>
      <c r="V9" s="785"/>
      <c r="W9" s="785"/>
      <c r="X9" s="785"/>
      <c r="Y9" s="785"/>
      <c r="Z9" s="785"/>
      <c r="AA9" s="789"/>
      <c r="AB9" s="819"/>
      <c r="AC9" s="815" t="s">
        <v>313</v>
      </c>
      <c r="AD9" s="816"/>
      <c r="AE9" s="389" t="s">
        <v>163</v>
      </c>
      <c r="AF9" s="391"/>
      <c r="AG9" s="74"/>
      <c r="AH9" s="74"/>
      <c r="AI9" s="74"/>
      <c r="AJ9" s="74"/>
      <c r="AK9" s="74"/>
      <c r="AL9" s="74"/>
      <c r="AM9" s="74"/>
      <c r="AN9" s="74"/>
      <c r="AO9" s="74"/>
      <c r="AP9" s="74"/>
      <c r="AQ9" s="74"/>
      <c r="AR9" s="74"/>
      <c r="AS9" s="74"/>
      <c r="AT9" s="74"/>
      <c r="AU9" s="74"/>
      <c r="AV9" s="74"/>
      <c r="AW9" s="74"/>
      <c r="AX9" s="74"/>
      <c r="AY9" s="74"/>
      <c r="AZ9" s="74"/>
      <c r="BA9" s="74"/>
      <c r="BB9" s="74"/>
      <c r="BC9" s="74"/>
      <c r="BD9" s="74"/>
      <c r="BE9" s="74"/>
      <c r="BF9" s="74"/>
      <c r="BG9" s="74"/>
      <c r="BH9" s="74"/>
      <c r="BI9" s="74"/>
      <c r="BJ9" s="74"/>
    </row>
    <row r="10" spans="1:62" s="1" customFormat="1" ht="15" customHeight="1" thickBot="1">
      <c r="A10" s="407"/>
      <c r="B10" s="784"/>
      <c r="C10" s="785"/>
      <c r="D10" s="785"/>
      <c r="E10" s="785"/>
      <c r="F10" s="785"/>
      <c r="G10" s="785"/>
      <c r="H10" s="785"/>
      <c r="I10" s="785"/>
      <c r="J10" s="785"/>
      <c r="K10" s="785"/>
      <c r="L10" s="785"/>
      <c r="M10" s="785"/>
      <c r="N10" s="785"/>
      <c r="O10" s="785"/>
      <c r="P10" s="785"/>
      <c r="Q10" s="785"/>
      <c r="R10" s="785"/>
      <c r="S10" s="785"/>
      <c r="T10" s="785"/>
      <c r="U10" s="785"/>
      <c r="V10" s="785"/>
      <c r="W10" s="785"/>
      <c r="X10" s="785"/>
      <c r="Y10" s="785"/>
      <c r="Z10" s="785"/>
      <c r="AA10" s="789"/>
      <c r="AB10" s="819"/>
      <c r="AC10" s="815" t="s">
        <v>314</v>
      </c>
      <c r="AD10" s="816"/>
      <c r="AE10" s="791" t="s">
        <v>164</v>
      </c>
      <c r="AF10" s="792"/>
      <c r="AG10" s="74"/>
      <c r="AH10" s="74"/>
      <c r="AI10" s="74"/>
      <c r="AJ10" s="74"/>
      <c r="AK10" s="74"/>
      <c r="AL10" s="74"/>
      <c r="AM10" s="74"/>
      <c r="AN10" s="74"/>
      <c r="AO10" s="74"/>
      <c r="AP10" s="74"/>
      <c r="AQ10" s="74"/>
      <c r="AR10" s="74"/>
      <c r="AS10" s="74"/>
      <c r="AT10" s="74"/>
      <c r="AU10" s="74"/>
      <c r="AV10" s="74"/>
      <c r="AW10" s="74"/>
      <c r="AX10" s="74"/>
      <c r="AY10" s="74"/>
      <c r="AZ10" s="74"/>
      <c r="BA10" s="74"/>
      <c r="BB10" s="74"/>
      <c r="BC10" s="74"/>
      <c r="BD10" s="74"/>
      <c r="BE10" s="74"/>
      <c r="BF10" s="74"/>
      <c r="BG10" s="74"/>
      <c r="BH10" s="74"/>
      <c r="BI10" s="74"/>
      <c r="BJ10" s="74"/>
    </row>
    <row r="11" spans="1:62" s="1" customFormat="1" ht="15" customHeight="1" thickBot="1">
      <c r="A11" s="408"/>
      <c r="B11" s="786"/>
      <c r="C11" s="787"/>
      <c r="D11" s="787"/>
      <c r="E11" s="787"/>
      <c r="F11" s="787"/>
      <c r="G11" s="787"/>
      <c r="H11" s="787"/>
      <c r="I11" s="787"/>
      <c r="J11" s="787"/>
      <c r="K11" s="787"/>
      <c r="L11" s="787"/>
      <c r="M11" s="787"/>
      <c r="N11" s="787"/>
      <c r="O11" s="787"/>
      <c r="P11" s="787"/>
      <c r="Q11" s="787"/>
      <c r="R11" s="787"/>
      <c r="S11" s="787"/>
      <c r="T11" s="787"/>
      <c r="U11" s="787"/>
      <c r="V11" s="787"/>
      <c r="W11" s="787"/>
      <c r="X11" s="787"/>
      <c r="Y11" s="787"/>
      <c r="Z11" s="787"/>
      <c r="AA11" s="790"/>
      <c r="AB11" s="820"/>
      <c r="AC11" s="815" t="s">
        <v>316</v>
      </c>
      <c r="AD11" s="816"/>
      <c r="AE11" s="389" t="s">
        <v>368</v>
      </c>
      <c r="AF11" s="391"/>
      <c r="AG11" s="74"/>
      <c r="AH11" s="74"/>
      <c r="AI11" s="74"/>
      <c r="AJ11" s="74"/>
      <c r="AK11" s="74"/>
      <c r="AL11" s="74"/>
      <c r="AM11" s="74"/>
      <c r="AN11" s="74"/>
      <c r="AO11" s="74"/>
      <c r="AP11" s="74"/>
      <c r="AQ11" s="74"/>
      <c r="AR11" s="74"/>
      <c r="AS11" s="74"/>
      <c r="AT11" s="74"/>
      <c r="AU11" s="74"/>
      <c r="AV11" s="74"/>
      <c r="AW11" s="74"/>
      <c r="AX11" s="74"/>
      <c r="AY11" s="74"/>
      <c r="AZ11" s="74"/>
      <c r="BA11" s="74"/>
      <c r="BB11" s="74"/>
      <c r="BC11" s="74"/>
      <c r="BD11" s="74"/>
      <c r="BE11" s="74"/>
      <c r="BF11" s="74"/>
      <c r="BG11" s="74"/>
      <c r="BH11" s="74"/>
      <c r="BI11" s="74"/>
      <c r="BJ11" s="74"/>
    </row>
    <row r="12" spans="1:62" s="1" customFormat="1" ht="9" customHeight="1">
      <c r="A12" s="14"/>
      <c r="B12" s="118"/>
      <c r="C12" s="118"/>
      <c r="D12" s="118"/>
      <c r="E12" s="118"/>
      <c r="F12" s="118"/>
      <c r="G12" s="118"/>
      <c r="H12" s="118"/>
      <c r="I12" s="118"/>
      <c r="J12" s="118"/>
      <c r="K12" s="118"/>
      <c r="L12" s="118"/>
      <c r="M12" s="118"/>
      <c r="N12" s="118"/>
      <c r="O12" s="118"/>
      <c r="P12" s="118"/>
      <c r="Q12" s="118"/>
      <c r="R12" s="118"/>
      <c r="S12" s="118"/>
      <c r="T12" s="118"/>
      <c r="U12" s="118"/>
      <c r="V12" s="118"/>
      <c r="W12" s="118"/>
      <c r="X12" s="118"/>
      <c r="Y12" s="118"/>
      <c r="Z12" s="118"/>
      <c r="AA12" s="118"/>
      <c r="AB12" s="118"/>
      <c r="AC12" s="74"/>
      <c r="AD12" s="74"/>
      <c r="AE12" s="74"/>
      <c r="AF12" s="74"/>
      <c r="AG12" s="74"/>
      <c r="AH12" s="74"/>
      <c r="AI12" s="74"/>
      <c r="AJ12" s="74"/>
      <c r="AK12" s="74"/>
      <c r="AL12" s="74"/>
      <c r="AM12" s="74"/>
      <c r="AN12" s="74"/>
      <c r="AO12" s="74"/>
      <c r="AP12" s="74"/>
      <c r="AQ12" s="74"/>
      <c r="AR12" s="74"/>
      <c r="AS12" s="74"/>
      <c r="AT12" s="74"/>
      <c r="AU12" s="74"/>
      <c r="AV12" s="74"/>
      <c r="AW12" s="74"/>
      <c r="AX12" s="74"/>
      <c r="AY12" s="74"/>
      <c r="AZ12" s="74"/>
      <c r="BA12" s="74"/>
      <c r="BB12" s="74"/>
      <c r="BC12" s="74"/>
      <c r="BD12" s="74"/>
      <c r="BE12" s="74"/>
      <c r="BF12" s="74"/>
      <c r="BG12" s="74"/>
      <c r="BH12" s="74"/>
      <c r="BI12" s="74"/>
      <c r="BJ12" s="74"/>
    </row>
    <row r="13" spans="1:62" s="25" customFormat="1" ht="16.5" customHeight="1" thickBot="1">
      <c r="C13" s="93"/>
      <c r="D13" s="93"/>
      <c r="E13" s="93"/>
      <c r="F13" s="93"/>
      <c r="G13" s="93"/>
      <c r="H13" s="93"/>
      <c r="I13" s="93"/>
      <c r="J13" s="93"/>
      <c r="K13" s="92"/>
      <c r="L13" s="92"/>
      <c r="M13" s="92"/>
      <c r="N13" s="92"/>
      <c r="O13" s="92"/>
      <c r="P13" s="109"/>
      <c r="Q13" s="109"/>
      <c r="R13" s="109"/>
      <c r="S13" s="109"/>
      <c r="T13" s="109"/>
      <c r="U13" s="109"/>
      <c r="V13" s="109"/>
      <c r="W13" s="109"/>
      <c r="X13" s="109"/>
      <c r="Y13" s="109"/>
      <c r="Z13" s="109"/>
      <c r="AA13" s="109"/>
      <c r="AB13" s="109"/>
      <c r="AC13" s="109"/>
      <c r="AD13" s="109"/>
      <c r="AE13" s="109"/>
      <c r="AF13" s="109"/>
      <c r="AG13" s="109"/>
      <c r="AH13" s="109"/>
      <c r="AI13" s="109"/>
      <c r="AJ13" s="109"/>
      <c r="AK13" s="109"/>
      <c r="AL13" s="109"/>
      <c r="AM13" s="109"/>
      <c r="AN13" s="109"/>
      <c r="AO13" s="109"/>
      <c r="AP13" s="109"/>
      <c r="AQ13" s="109"/>
      <c r="AR13" s="109"/>
      <c r="AS13" s="109"/>
      <c r="AT13" s="109"/>
      <c r="AU13" s="109"/>
      <c r="AV13" s="109"/>
      <c r="AW13" s="109"/>
      <c r="AX13" s="109"/>
      <c r="AY13" s="109"/>
      <c r="AZ13" s="109"/>
      <c r="BA13" s="109"/>
      <c r="BB13" s="109"/>
      <c r="BC13" s="109"/>
      <c r="BD13" s="109"/>
      <c r="BE13" s="109"/>
      <c r="BF13" s="109"/>
      <c r="BG13" s="109"/>
      <c r="BH13" s="109"/>
      <c r="BI13" s="109"/>
      <c r="BJ13" s="109"/>
    </row>
    <row r="14" spans="1:62" s="76" customFormat="1" ht="21.75" customHeight="1" thickBot="1">
      <c r="A14" s="412" t="s">
        <v>6</v>
      </c>
      <c r="B14" s="150" t="s">
        <v>170</v>
      </c>
      <c r="C14" s="119"/>
      <c r="D14" s="150" t="s">
        <v>171</v>
      </c>
      <c r="E14" s="120"/>
      <c r="F14" s="150" t="s">
        <v>172</v>
      </c>
      <c r="G14" s="120"/>
      <c r="H14" s="150" t="s">
        <v>174</v>
      </c>
      <c r="I14" s="121"/>
      <c r="J14" s="94"/>
      <c r="K14" s="413" t="s">
        <v>8</v>
      </c>
      <c r="L14" s="413"/>
      <c r="M14" s="817" t="s">
        <v>175</v>
      </c>
      <c r="N14" s="817"/>
      <c r="O14" s="817"/>
      <c r="P14" s="124"/>
      <c r="Q14" s="159"/>
      <c r="R14" s="110"/>
      <c r="S14" s="110"/>
      <c r="T14" s="110"/>
      <c r="U14" s="110"/>
      <c r="V14" s="110"/>
      <c r="W14" s="110"/>
      <c r="X14" s="110"/>
      <c r="Y14" s="110"/>
      <c r="Z14" s="110"/>
      <c r="AA14" s="110"/>
      <c r="AB14" s="110"/>
      <c r="AC14" s="110"/>
      <c r="AD14" s="110"/>
      <c r="AE14" s="110"/>
      <c r="AF14" s="110"/>
      <c r="AG14" s="110"/>
      <c r="AH14" s="110"/>
      <c r="AI14" s="110"/>
      <c r="AJ14" s="110"/>
      <c r="AK14" s="110"/>
      <c r="AL14" s="110"/>
      <c r="AM14" s="110"/>
      <c r="AN14" s="110"/>
      <c r="AO14" s="110"/>
      <c r="AP14" s="110"/>
      <c r="AQ14" s="110"/>
      <c r="AR14" s="110"/>
      <c r="AS14" s="110"/>
      <c r="AT14" s="110"/>
      <c r="AU14" s="110"/>
      <c r="AV14" s="110"/>
      <c r="AW14" s="110"/>
      <c r="AX14" s="110"/>
      <c r="AY14" s="110"/>
      <c r="AZ14" s="110"/>
      <c r="BA14" s="110"/>
      <c r="BB14" s="110"/>
      <c r="BC14" s="110"/>
      <c r="BD14" s="110"/>
      <c r="BE14" s="110"/>
      <c r="BF14" s="110"/>
      <c r="BG14" s="110"/>
      <c r="BH14" s="110"/>
      <c r="BI14" s="110"/>
      <c r="BJ14" s="110"/>
    </row>
    <row r="15" spans="1:62" s="76" customFormat="1" ht="21.75" customHeight="1" thickBot="1">
      <c r="A15" s="412"/>
      <c r="B15" s="151" t="s">
        <v>176</v>
      </c>
      <c r="C15" s="122"/>
      <c r="D15" s="150" t="s">
        <v>177</v>
      </c>
      <c r="E15" s="123"/>
      <c r="F15" s="150" t="s">
        <v>178</v>
      </c>
      <c r="G15" s="123"/>
      <c r="H15" s="150" t="s">
        <v>179</v>
      </c>
      <c r="I15" s="121"/>
      <c r="J15" s="94"/>
      <c r="K15" s="413"/>
      <c r="L15" s="413"/>
      <c r="M15" s="817" t="s">
        <v>180</v>
      </c>
      <c r="N15" s="817"/>
      <c r="O15" s="817"/>
      <c r="P15" s="124"/>
      <c r="Q15" s="159"/>
      <c r="R15" s="110"/>
      <c r="S15" s="110"/>
      <c r="T15" s="110"/>
      <c r="U15" s="110"/>
      <c r="V15" s="110"/>
      <c r="W15" s="110"/>
      <c r="X15" s="110"/>
      <c r="Y15" s="110"/>
      <c r="Z15" s="110"/>
      <c r="AA15" s="110"/>
      <c r="AB15" s="110"/>
      <c r="AC15" s="110"/>
      <c r="AD15" s="110"/>
      <c r="AE15" s="110"/>
      <c r="AF15" s="110"/>
      <c r="AG15" s="110"/>
      <c r="AH15" s="110"/>
      <c r="AI15" s="110"/>
      <c r="AJ15" s="110"/>
      <c r="AK15" s="110"/>
      <c r="AL15" s="110"/>
      <c r="AM15" s="110"/>
      <c r="AN15" s="110"/>
      <c r="AO15" s="110"/>
      <c r="AP15" s="110"/>
      <c r="AQ15" s="110"/>
      <c r="AR15" s="110"/>
      <c r="AS15" s="110"/>
      <c r="AT15" s="110"/>
      <c r="AU15" s="110"/>
      <c r="AV15" s="110"/>
      <c r="AW15" s="110"/>
      <c r="AX15" s="110"/>
      <c r="AY15" s="110"/>
      <c r="AZ15" s="110"/>
      <c r="BA15" s="110"/>
      <c r="BB15" s="110"/>
      <c r="BC15" s="110"/>
      <c r="BD15" s="110"/>
      <c r="BE15" s="110"/>
      <c r="BF15" s="110"/>
      <c r="BG15" s="110"/>
      <c r="BH15" s="110"/>
      <c r="BI15" s="110"/>
      <c r="BJ15" s="110"/>
    </row>
    <row r="16" spans="1:62" s="76" customFormat="1" ht="21.75" customHeight="1" thickBot="1">
      <c r="A16" s="412"/>
      <c r="B16" s="150" t="s">
        <v>181</v>
      </c>
      <c r="C16" s="119"/>
      <c r="D16" s="150" t="s">
        <v>182</v>
      </c>
      <c r="E16" s="123"/>
      <c r="F16" s="150" t="s">
        <v>183</v>
      </c>
      <c r="G16" s="123"/>
      <c r="H16" s="150" t="s">
        <v>184</v>
      </c>
      <c r="I16" s="121"/>
      <c r="K16" s="413"/>
      <c r="L16" s="413"/>
      <c r="M16" s="817" t="s">
        <v>185</v>
      </c>
      <c r="N16" s="817"/>
      <c r="O16" s="817"/>
      <c r="P16" s="124"/>
      <c r="Q16" s="159"/>
      <c r="R16" s="110"/>
      <c r="S16" s="110"/>
      <c r="T16" s="110"/>
      <c r="U16" s="110"/>
      <c r="V16" s="110"/>
      <c r="W16" s="110"/>
      <c r="X16" s="110"/>
      <c r="Y16" s="110"/>
      <c r="Z16" s="110"/>
      <c r="AA16" s="110"/>
      <c r="AB16" s="110"/>
      <c r="AC16" s="110"/>
      <c r="AD16" s="110"/>
      <c r="AE16" s="110"/>
      <c r="AF16" s="110"/>
      <c r="AG16" s="110"/>
      <c r="AH16" s="110"/>
      <c r="AI16" s="110"/>
      <c r="AJ16" s="110"/>
      <c r="AK16" s="110"/>
      <c r="AL16" s="110"/>
      <c r="AM16" s="110"/>
      <c r="AN16" s="110"/>
      <c r="AO16" s="110"/>
      <c r="AP16" s="110"/>
      <c r="AQ16" s="110"/>
      <c r="AR16" s="110"/>
      <c r="AS16" s="110"/>
      <c r="AT16" s="110"/>
      <c r="AU16" s="110"/>
      <c r="AV16" s="110"/>
      <c r="AW16" s="110"/>
      <c r="AX16" s="110"/>
      <c r="AY16" s="110"/>
      <c r="AZ16" s="110"/>
      <c r="BA16" s="110"/>
      <c r="BB16" s="110"/>
      <c r="BC16" s="110"/>
      <c r="BD16" s="110"/>
      <c r="BE16" s="110"/>
      <c r="BF16" s="110"/>
      <c r="BG16" s="110"/>
      <c r="BH16" s="110"/>
      <c r="BI16" s="110"/>
      <c r="BJ16" s="110"/>
    </row>
    <row r="17" spans="1:62" s="76" customFormat="1" ht="21.75" customHeight="1" thickBot="1">
      <c r="A17" s="1"/>
      <c r="B17" s="1"/>
      <c r="C17" s="1"/>
      <c r="D17" s="1"/>
      <c r="E17" s="1"/>
      <c r="F17" s="1"/>
      <c r="G17" s="94"/>
      <c r="H17" s="94"/>
      <c r="I17" s="94"/>
      <c r="J17" s="94"/>
      <c r="K17" s="95"/>
      <c r="L17" s="95"/>
      <c r="M17" s="93"/>
      <c r="N17" s="93"/>
      <c r="O17" s="93"/>
      <c r="P17" s="110"/>
      <c r="Q17" s="110"/>
      <c r="R17" s="110"/>
      <c r="S17" s="110"/>
      <c r="T17" s="110"/>
      <c r="U17" s="110"/>
      <c r="V17" s="110"/>
      <c r="W17" s="110"/>
      <c r="X17" s="110"/>
      <c r="Y17" s="110"/>
      <c r="Z17" s="110"/>
      <c r="AA17" s="110"/>
      <c r="AB17" s="110"/>
      <c r="AC17" s="110"/>
      <c r="AD17" s="110"/>
      <c r="AE17" s="110"/>
      <c r="AF17" s="110"/>
      <c r="AG17" s="110"/>
      <c r="AH17" s="110"/>
      <c r="AI17" s="110"/>
      <c r="AJ17" s="110"/>
      <c r="AK17" s="110"/>
      <c r="AL17" s="110"/>
      <c r="AM17" s="110"/>
      <c r="AN17" s="110"/>
      <c r="AO17" s="110"/>
      <c r="AP17" s="110"/>
      <c r="AQ17" s="110"/>
      <c r="AR17" s="110"/>
      <c r="AS17" s="110"/>
      <c r="AT17" s="110"/>
      <c r="AU17" s="110"/>
      <c r="AV17" s="110"/>
      <c r="AW17" s="110"/>
      <c r="AX17" s="110"/>
      <c r="AY17" s="110"/>
      <c r="AZ17" s="110"/>
      <c r="BA17" s="110"/>
      <c r="BB17" s="110"/>
      <c r="BC17" s="110"/>
      <c r="BD17" s="110"/>
      <c r="BE17" s="110"/>
      <c r="BF17" s="110"/>
      <c r="BG17" s="110"/>
      <c r="BH17" s="110"/>
      <c r="BI17" s="110"/>
      <c r="BJ17" s="110"/>
    </row>
    <row r="18" spans="1:62" s="1" customFormat="1" ht="48" customHeight="1" thickBot="1">
      <c r="A18" s="555" t="s">
        <v>369</v>
      </c>
      <c r="B18" s="556"/>
      <c r="C18" s="556"/>
      <c r="D18" s="556"/>
      <c r="E18" s="556"/>
      <c r="F18" s="556"/>
      <c r="G18" s="556"/>
      <c r="H18" s="556"/>
      <c r="I18" s="556"/>
      <c r="J18" s="556"/>
      <c r="K18" s="556"/>
      <c r="L18" s="556"/>
      <c r="M18" s="556"/>
      <c r="N18" s="556"/>
      <c r="O18" s="556"/>
      <c r="P18" s="556"/>
      <c r="Q18" s="556"/>
      <c r="R18" s="556"/>
      <c r="S18" s="556"/>
      <c r="T18" s="556"/>
      <c r="U18" s="556"/>
      <c r="V18" s="556"/>
      <c r="W18" s="556"/>
      <c r="X18" s="556"/>
      <c r="Y18" s="556"/>
      <c r="Z18" s="556"/>
      <c r="AA18" s="556"/>
      <c r="AB18" s="556"/>
      <c r="AC18" s="556"/>
      <c r="AD18" s="556"/>
      <c r="AE18" s="556"/>
      <c r="AF18" s="557"/>
      <c r="AG18" s="110"/>
      <c r="AH18" s="110"/>
      <c r="AI18" s="110"/>
      <c r="AJ18" s="110"/>
      <c r="AK18" s="110"/>
      <c r="AL18" s="110"/>
      <c r="AM18" s="110"/>
      <c r="AN18" s="74"/>
      <c r="AO18" s="74"/>
      <c r="AP18" s="74"/>
      <c r="AQ18" s="74"/>
      <c r="AR18" s="74"/>
      <c r="AS18" s="74"/>
      <c r="AT18" s="74"/>
      <c r="AU18" s="74"/>
      <c r="AV18" s="74"/>
      <c r="AW18" s="74"/>
      <c r="AX18" s="74"/>
      <c r="AY18" s="74"/>
      <c r="AZ18" s="74"/>
      <c r="BA18" s="74"/>
      <c r="BB18" s="74"/>
      <c r="BC18" s="74"/>
      <c r="BD18" s="74"/>
      <c r="BE18" s="74"/>
      <c r="BF18" s="74"/>
      <c r="BG18" s="74"/>
      <c r="BH18" s="74"/>
      <c r="BI18" s="74"/>
      <c r="BJ18" s="74"/>
    </row>
    <row r="19" spans="1:62" s="1" customFormat="1" ht="50.25" customHeight="1" thickBot="1">
      <c r="A19" s="553" t="s">
        <v>370</v>
      </c>
      <c r="B19" s="554"/>
      <c r="C19" s="797"/>
      <c r="D19" s="797"/>
      <c r="E19" s="797"/>
      <c r="F19" s="797"/>
      <c r="G19" s="797"/>
      <c r="H19" s="797"/>
      <c r="I19" s="797"/>
      <c r="J19" s="797"/>
      <c r="K19" s="797"/>
      <c r="L19" s="797"/>
      <c r="M19" s="797"/>
      <c r="N19" s="797"/>
      <c r="O19" s="797"/>
      <c r="P19" s="797"/>
      <c r="Q19" s="797"/>
      <c r="R19" s="797"/>
      <c r="S19" s="797"/>
      <c r="T19" s="797"/>
      <c r="U19" s="797"/>
      <c r="V19" s="797"/>
      <c r="W19" s="797"/>
      <c r="X19" s="797"/>
      <c r="Y19" s="797"/>
      <c r="Z19" s="797"/>
      <c r="AA19" s="797"/>
      <c r="AB19" s="797"/>
      <c r="AC19" s="797"/>
      <c r="AD19" s="797"/>
      <c r="AE19" s="797"/>
      <c r="AF19" s="798"/>
      <c r="AG19" s="110"/>
      <c r="AH19" s="110"/>
      <c r="AI19" s="110"/>
      <c r="AJ19" s="110"/>
      <c r="AK19" s="110"/>
      <c r="AL19" s="110"/>
      <c r="AM19" s="110"/>
      <c r="AN19" s="74"/>
      <c r="AO19" s="74"/>
      <c r="AP19" s="74"/>
      <c r="AQ19" s="74"/>
      <c r="AR19" s="74"/>
      <c r="AS19" s="74"/>
      <c r="AT19" s="74"/>
      <c r="AU19" s="74"/>
      <c r="AV19" s="74"/>
      <c r="AW19" s="74"/>
      <c r="AX19" s="74"/>
      <c r="AY19" s="74"/>
      <c r="AZ19" s="74"/>
      <c r="BA19" s="74"/>
      <c r="BB19" s="74"/>
      <c r="BC19" s="74"/>
      <c r="BD19" s="74"/>
      <c r="BE19" s="74"/>
      <c r="BF19" s="74"/>
      <c r="BG19" s="74"/>
      <c r="BH19" s="74"/>
      <c r="BI19" s="74"/>
      <c r="BJ19" s="74"/>
    </row>
    <row r="20" spans="1:62" s="28" customFormat="1" ht="21.75" customHeight="1" thickBot="1">
      <c r="A20" s="569" t="s">
        <v>371</v>
      </c>
      <c r="B20" s="802" t="s">
        <v>372</v>
      </c>
      <c r="C20" s="401" t="s">
        <v>85</v>
      </c>
      <c r="D20" s="796"/>
      <c r="E20" s="796"/>
      <c r="F20" s="796"/>
      <c r="G20" s="796"/>
      <c r="H20" s="796"/>
      <c r="I20" s="796"/>
      <c r="J20" s="796"/>
      <c r="K20" s="796"/>
      <c r="L20" s="796"/>
      <c r="M20" s="796"/>
      <c r="N20" s="402"/>
      <c r="O20" s="793" t="s">
        <v>87</v>
      </c>
      <c r="P20" s="794"/>
      <c r="Q20" s="794"/>
      <c r="R20" s="794"/>
      <c r="S20" s="794"/>
      <c r="T20" s="794"/>
      <c r="U20" s="794"/>
      <c r="V20" s="794"/>
      <c r="W20" s="794"/>
      <c r="X20" s="794"/>
      <c r="Y20" s="794"/>
      <c r="Z20" s="794"/>
      <c r="AA20" s="794"/>
      <c r="AB20" s="794"/>
      <c r="AC20" s="794"/>
      <c r="AD20" s="794"/>
      <c r="AE20" s="794"/>
      <c r="AF20" s="795"/>
      <c r="AG20" s="110"/>
      <c r="AH20" s="110"/>
      <c r="AI20" s="110"/>
      <c r="AJ20" s="110"/>
      <c r="AK20" s="110"/>
      <c r="AL20" s="110"/>
      <c r="AM20" s="110"/>
      <c r="AN20" s="111"/>
      <c r="AO20" s="111"/>
      <c r="AP20" s="111"/>
      <c r="AQ20" s="111"/>
      <c r="AR20" s="111"/>
      <c r="AS20" s="111"/>
      <c r="AT20" s="111"/>
      <c r="AU20" s="111"/>
      <c r="AV20" s="111"/>
      <c r="AW20" s="111"/>
      <c r="AX20" s="111"/>
      <c r="AY20" s="111"/>
      <c r="AZ20" s="111"/>
      <c r="BA20" s="111"/>
      <c r="BB20" s="111"/>
      <c r="BC20" s="111"/>
      <c r="BD20" s="111"/>
      <c r="BE20" s="111"/>
      <c r="BF20" s="111"/>
      <c r="BG20" s="111"/>
      <c r="BH20" s="111"/>
      <c r="BI20" s="111"/>
      <c r="BJ20" s="111"/>
    </row>
    <row r="21" spans="1:62" s="28" customFormat="1" ht="21.75" customHeight="1" thickBot="1">
      <c r="A21" s="801"/>
      <c r="B21" s="802"/>
      <c r="C21" s="799" t="s">
        <v>203</v>
      </c>
      <c r="D21" s="800"/>
      <c r="E21" s="799" t="s">
        <v>209</v>
      </c>
      <c r="F21" s="800"/>
      <c r="G21" s="799" t="s">
        <v>213</v>
      </c>
      <c r="H21" s="800"/>
      <c r="I21" s="799" t="s">
        <v>217</v>
      </c>
      <c r="J21" s="800"/>
      <c r="K21" s="799" t="s">
        <v>218</v>
      </c>
      <c r="L21" s="800"/>
      <c r="M21" s="799" t="s">
        <v>219</v>
      </c>
      <c r="N21" s="800"/>
      <c r="O21" s="793" t="s">
        <v>203</v>
      </c>
      <c r="P21" s="794"/>
      <c r="Q21" s="795"/>
      <c r="R21" s="803" t="s">
        <v>209</v>
      </c>
      <c r="S21" s="804"/>
      <c r="T21" s="805"/>
      <c r="U21" s="803" t="s">
        <v>213</v>
      </c>
      <c r="V21" s="804"/>
      <c r="W21" s="805"/>
      <c r="X21" s="803" t="s">
        <v>217</v>
      </c>
      <c r="Y21" s="804"/>
      <c r="Z21" s="805"/>
      <c r="AA21" s="803" t="s">
        <v>218</v>
      </c>
      <c r="AB21" s="804"/>
      <c r="AC21" s="805"/>
      <c r="AD21" s="803" t="s">
        <v>219</v>
      </c>
      <c r="AE21" s="804"/>
      <c r="AF21" s="805"/>
      <c r="AG21" s="110"/>
      <c r="AH21" s="110"/>
      <c r="AI21" s="110"/>
      <c r="AJ21" s="110"/>
      <c r="AK21" s="110"/>
      <c r="AL21" s="110"/>
      <c r="AM21" s="110"/>
      <c r="AN21" s="111"/>
      <c r="AO21" s="111"/>
      <c r="AP21" s="111"/>
      <c r="AQ21" s="111"/>
      <c r="AR21" s="111"/>
      <c r="AS21" s="111"/>
      <c r="AT21" s="111"/>
      <c r="AU21" s="111"/>
      <c r="AV21" s="111"/>
      <c r="AW21" s="111"/>
      <c r="AX21" s="111"/>
      <c r="AY21" s="111"/>
      <c r="AZ21" s="111"/>
      <c r="BA21" s="111"/>
      <c r="BB21" s="111"/>
      <c r="BC21" s="111"/>
      <c r="BD21" s="111"/>
      <c r="BE21" s="111"/>
      <c r="BF21" s="111"/>
      <c r="BG21" s="111"/>
      <c r="BH21" s="111"/>
      <c r="BI21" s="111"/>
      <c r="BJ21" s="111"/>
    </row>
    <row r="22" spans="1:62" s="28" customFormat="1" ht="28.5" customHeight="1" thickBot="1">
      <c r="A22" s="801"/>
      <c r="B22" s="802"/>
      <c r="C22" s="115" t="s">
        <v>373</v>
      </c>
      <c r="D22" s="115" t="s">
        <v>374</v>
      </c>
      <c r="E22" s="115" t="s">
        <v>373</v>
      </c>
      <c r="F22" s="115" t="s">
        <v>374</v>
      </c>
      <c r="G22" s="115" t="s">
        <v>373</v>
      </c>
      <c r="H22" s="115" t="s">
        <v>374</v>
      </c>
      <c r="I22" s="115" t="s">
        <v>373</v>
      </c>
      <c r="J22" s="115" t="s">
        <v>374</v>
      </c>
      <c r="K22" s="115" t="s">
        <v>373</v>
      </c>
      <c r="L22" s="115" t="s">
        <v>374</v>
      </c>
      <c r="M22" s="115" t="s">
        <v>373</v>
      </c>
      <c r="N22" s="115" t="s">
        <v>374</v>
      </c>
      <c r="O22" s="116" t="s">
        <v>373</v>
      </c>
      <c r="P22" s="116" t="s">
        <v>375</v>
      </c>
      <c r="Q22" s="116" t="s">
        <v>28</v>
      </c>
      <c r="R22" s="116" t="s">
        <v>373</v>
      </c>
      <c r="S22" s="116" t="s">
        <v>375</v>
      </c>
      <c r="T22" s="116" t="s">
        <v>28</v>
      </c>
      <c r="U22" s="116" t="s">
        <v>373</v>
      </c>
      <c r="V22" s="116" t="s">
        <v>375</v>
      </c>
      <c r="W22" s="116" t="s">
        <v>28</v>
      </c>
      <c r="X22" s="116" t="s">
        <v>373</v>
      </c>
      <c r="Y22" s="116" t="s">
        <v>375</v>
      </c>
      <c r="Z22" s="116" t="s">
        <v>28</v>
      </c>
      <c r="AA22" s="116" t="s">
        <v>373</v>
      </c>
      <c r="AB22" s="116" t="s">
        <v>375</v>
      </c>
      <c r="AC22" s="116" t="s">
        <v>28</v>
      </c>
      <c r="AD22" s="116" t="s">
        <v>373</v>
      </c>
      <c r="AE22" s="116" t="s">
        <v>375</v>
      </c>
      <c r="AF22" s="116" t="s">
        <v>28</v>
      </c>
      <c r="AG22" s="110"/>
      <c r="AH22" s="110"/>
      <c r="AI22" s="110"/>
      <c r="AJ22" s="110"/>
      <c r="AK22" s="110"/>
      <c r="AL22" s="110"/>
      <c r="AM22" s="110"/>
      <c r="AN22" s="111"/>
      <c r="AO22" s="111"/>
      <c r="AP22" s="111"/>
      <c r="AQ22" s="111"/>
      <c r="AR22" s="111"/>
      <c r="AS22" s="111"/>
      <c r="AT22" s="111"/>
      <c r="AU22" s="111"/>
      <c r="AV22" s="111"/>
      <c r="AW22" s="111"/>
      <c r="AX22" s="111"/>
      <c r="AY22" s="111"/>
      <c r="AZ22" s="111"/>
      <c r="BA22" s="111"/>
      <c r="BB22" s="111"/>
      <c r="BC22" s="111"/>
      <c r="BD22" s="111"/>
      <c r="BE22" s="111"/>
      <c r="BF22" s="111"/>
      <c r="BG22" s="111"/>
      <c r="BH22" s="111"/>
      <c r="BI22" s="111"/>
      <c r="BJ22" s="111"/>
    </row>
    <row r="23" spans="1:62" s="28" customFormat="1" ht="15.75" customHeight="1">
      <c r="A23" s="801"/>
      <c r="B23" s="71" t="s">
        <v>376</v>
      </c>
      <c r="C23" s="128"/>
      <c r="D23" s="126"/>
      <c r="E23" s="128"/>
      <c r="F23" s="126"/>
      <c r="G23" s="128"/>
      <c r="H23" s="126"/>
      <c r="I23" s="128"/>
      <c r="J23" s="126"/>
      <c r="K23" s="128"/>
      <c r="L23" s="126"/>
      <c r="M23" s="128"/>
      <c r="N23" s="126"/>
      <c r="O23" s="69"/>
      <c r="P23" s="126"/>
      <c r="Q23" s="126"/>
      <c r="R23" s="69"/>
      <c r="S23" s="126"/>
      <c r="T23" s="126"/>
      <c r="U23" s="69"/>
      <c r="V23" s="126"/>
      <c r="W23" s="126"/>
      <c r="X23" s="69"/>
      <c r="Y23" s="126"/>
      <c r="Z23" s="126"/>
      <c r="AA23" s="69"/>
      <c r="AB23" s="126"/>
      <c r="AC23" s="126"/>
      <c r="AD23" s="69"/>
      <c r="AE23" s="160"/>
      <c r="AF23" s="129"/>
      <c r="AG23" s="110"/>
      <c r="AH23" s="110"/>
      <c r="AI23" s="110"/>
      <c r="AJ23" s="110"/>
      <c r="AK23" s="110"/>
      <c r="AL23" s="110"/>
      <c r="AM23" s="110"/>
      <c r="AN23" s="111"/>
      <c r="AO23" s="111"/>
      <c r="AP23" s="111"/>
      <c r="AQ23" s="111"/>
      <c r="AR23" s="111"/>
      <c r="AS23" s="111"/>
      <c r="AT23" s="111"/>
      <c r="AU23" s="111"/>
      <c r="AV23" s="111"/>
      <c r="AW23" s="111"/>
      <c r="AX23" s="111"/>
      <c r="AY23" s="111"/>
      <c r="AZ23" s="111"/>
      <c r="BA23" s="111"/>
      <c r="BB23" s="111"/>
      <c r="BC23" s="111"/>
      <c r="BD23" s="111"/>
      <c r="BE23" s="111"/>
      <c r="BF23" s="111"/>
      <c r="BG23" s="111"/>
      <c r="BH23" s="111"/>
      <c r="BI23" s="111"/>
      <c r="BJ23" s="111"/>
    </row>
    <row r="24" spans="1:62" s="28" customFormat="1" ht="15.75" customHeight="1">
      <c r="A24" s="801"/>
      <c r="B24" s="72" t="s">
        <v>377</v>
      </c>
      <c r="C24" s="69"/>
      <c r="D24" s="126"/>
      <c r="E24" s="69"/>
      <c r="F24" s="126"/>
      <c r="G24" s="69"/>
      <c r="H24" s="126"/>
      <c r="I24" s="69"/>
      <c r="J24" s="126"/>
      <c r="K24" s="69"/>
      <c r="L24" s="126"/>
      <c r="M24" s="69"/>
      <c r="N24" s="126"/>
      <c r="O24" s="69"/>
      <c r="P24" s="126"/>
      <c r="Q24" s="126"/>
      <c r="R24" s="69"/>
      <c r="S24" s="126"/>
      <c r="T24" s="126"/>
      <c r="U24" s="69"/>
      <c r="V24" s="126"/>
      <c r="W24" s="126"/>
      <c r="X24" s="69"/>
      <c r="Y24" s="126"/>
      <c r="Z24" s="126"/>
      <c r="AA24" s="69"/>
      <c r="AB24" s="126"/>
      <c r="AC24" s="126"/>
      <c r="AD24" s="69"/>
      <c r="AE24" s="160"/>
      <c r="AF24" s="129"/>
      <c r="AG24" s="110"/>
      <c r="AH24" s="110"/>
      <c r="AI24" s="110"/>
      <c r="AJ24" s="110"/>
      <c r="AK24" s="110"/>
      <c r="AL24" s="110"/>
      <c r="AM24" s="110"/>
      <c r="AN24" s="111"/>
      <c r="AO24" s="111"/>
      <c r="AP24" s="111"/>
      <c r="AQ24" s="111"/>
      <c r="AR24" s="111"/>
      <c r="AS24" s="111"/>
      <c r="AT24" s="111"/>
      <c r="AU24" s="111"/>
      <c r="AV24" s="111"/>
      <c r="AW24" s="111"/>
      <c r="AX24" s="111"/>
      <c r="AY24" s="111"/>
      <c r="AZ24" s="111"/>
      <c r="BA24" s="111"/>
      <c r="BB24" s="111"/>
      <c r="BC24" s="111"/>
      <c r="BD24" s="111"/>
      <c r="BE24" s="111"/>
      <c r="BF24" s="111"/>
      <c r="BG24" s="111"/>
      <c r="BH24" s="111"/>
      <c r="BI24" s="111"/>
      <c r="BJ24" s="111"/>
    </row>
    <row r="25" spans="1:62" s="28" customFormat="1" ht="15.75" customHeight="1">
      <c r="A25" s="801"/>
      <c r="B25" s="72" t="s">
        <v>378</v>
      </c>
      <c r="C25" s="69"/>
      <c r="D25" s="126"/>
      <c r="E25" s="69"/>
      <c r="F25" s="126"/>
      <c r="G25" s="69"/>
      <c r="H25" s="126"/>
      <c r="I25" s="69"/>
      <c r="J25" s="126"/>
      <c r="K25" s="69"/>
      <c r="L25" s="126"/>
      <c r="M25" s="69"/>
      <c r="N25" s="126"/>
      <c r="O25" s="69"/>
      <c r="P25" s="126"/>
      <c r="Q25" s="126"/>
      <c r="R25" s="69"/>
      <c r="S25" s="126"/>
      <c r="T25" s="126"/>
      <c r="U25" s="69"/>
      <c r="V25" s="126"/>
      <c r="W25" s="126"/>
      <c r="X25" s="69"/>
      <c r="Y25" s="126"/>
      <c r="Z25" s="126"/>
      <c r="AA25" s="69"/>
      <c r="AB25" s="126"/>
      <c r="AC25" s="126"/>
      <c r="AD25" s="69"/>
      <c r="AE25" s="160"/>
      <c r="AF25" s="129"/>
      <c r="AG25" s="110"/>
      <c r="AH25" s="110"/>
      <c r="AI25" s="110"/>
      <c r="AJ25" s="110"/>
      <c r="AK25" s="110"/>
      <c r="AL25" s="110"/>
      <c r="AM25" s="110"/>
      <c r="AN25" s="111"/>
      <c r="AO25" s="111"/>
      <c r="AP25" s="111"/>
      <c r="AQ25" s="111"/>
      <c r="AR25" s="111"/>
      <c r="AS25" s="111"/>
      <c r="AT25" s="111"/>
      <c r="AU25" s="111"/>
      <c r="AV25" s="111"/>
      <c r="AW25" s="111"/>
      <c r="AX25" s="111"/>
      <c r="AY25" s="111"/>
      <c r="AZ25" s="111"/>
      <c r="BA25" s="111"/>
      <c r="BB25" s="111"/>
      <c r="BC25" s="111"/>
      <c r="BD25" s="111"/>
      <c r="BE25" s="111"/>
      <c r="BF25" s="111"/>
      <c r="BG25" s="111"/>
      <c r="BH25" s="111"/>
      <c r="BI25" s="111"/>
      <c r="BJ25" s="111"/>
    </row>
    <row r="26" spans="1:62" s="28" customFormat="1" ht="15.75" customHeight="1">
      <c r="A26" s="801"/>
      <c r="B26" s="72" t="s">
        <v>379</v>
      </c>
      <c r="C26" s="69"/>
      <c r="D26" s="126"/>
      <c r="E26" s="69"/>
      <c r="F26" s="126"/>
      <c r="G26" s="69"/>
      <c r="H26" s="126"/>
      <c r="I26" s="69"/>
      <c r="J26" s="126"/>
      <c r="K26" s="69"/>
      <c r="L26" s="126"/>
      <c r="M26" s="69"/>
      <c r="N26" s="126"/>
      <c r="O26" s="69"/>
      <c r="P26" s="126"/>
      <c r="Q26" s="126"/>
      <c r="R26" s="69"/>
      <c r="S26" s="126"/>
      <c r="T26" s="126"/>
      <c r="U26" s="69"/>
      <c r="V26" s="126"/>
      <c r="W26" s="126"/>
      <c r="X26" s="69"/>
      <c r="Y26" s="126"/>
      <c r="Z26" s="126"/>
      <c r="AA26" s="69"/>
      <c r="AB26" s="126"/>
      <c r="AC26" s="126"/>
      <c r="AD26" s="69"/>
      <c r="AE26" s="160"/>
      <c r="AF26" s="129"/>
      <c r="AG26" s="110"/>
      <c r="AH26" s="110"/>
      <c r="AI26" s="110"/>
      <c r="AJ26" s="110"/>
      <c r="AK26" s="110"/>
      <c r="AL26" s="110"/>
      <c r="AM26" s="110"/>
      <c r="AN26" s="111"/>
      <c r="AO26" s="111"/>
      <c r="AP26" s="111"/>
      <c r="AQ26" s="111"/>
      <c r="AR26" s="111"/>
      <c r="AS26" s="111"/>
      <c r="AT26" s="111"/>
      <c r="AU26" s="111"/>
      <c r="AV26" s="111"/>
      <c r="AW26" s="111"/>
      <c r="AX26" s="111"/>
      <c r="AY26" s="111"/>
      <c r="AZ26" s="111"/>
      <c r="BA26" s="111"/>
      <c r="BB26" s="111"/>
      <c r="BC26" s="111"/>
      <c r="BD26" s="111"/>
      <c r="BE26" s="111"/>
      <c r="BF26" s="111"/>
      <c r="BG26" s="111"/>
      <c r="BH26" s="111"/>
      <c r="BI26" s="111"/>
      <c r="BJ26" s="111"/>
    </row>
    <row r="27" spans="1:62" s="28" customFormat="1" ht="15.75" customHeight="1">
      <c r="A27" s="801"/>
      <c r="B27" s="72" t="s">
        <v>380</v>
      </c>
      <c r="C27" s="69"/>
      <c r="D27" s="126"/>
      <c r="E27" s="69"/>
      <c r="F27" s="126"/>
      <c r="G27" s="69"/>
      <c r="H27" s="126"/>
      <c r="I27" s="69"/>
      <c r="J27" s="126"/>
      <c r="K27" s="69"/>
      <c r="L27" s="126"/>
      <c r="M27" s="69"/>
      <c r="N27" s="126"/>
      <c r="O27" s="69"/>
      <c r="P27" s="126"/>
      <c r="Q27" s="126"/>
      <c r="R27" s="69"/>
      <c r="S27" s="126"/>
      <c r="T27" s="126"/>
      <c r="U27" s="69"/>
      <c r="V27" s="126"/>
      <c r="W27" s="126"/>
      <c r="X27" s="69"/>
      <c r="Y27" s="126"/>
      <c r="Z27" s="126"/>
      <c r="AA27" s="69"/>
      <c r="AB27" s="126"/>
      <c r="AC27" s="126"/>
      <c r="AD27" s="69"/>
      <c r="AE27" s="160"/>
      <c r="AF27" s="129"/>
      <c r="AG27" s="110"/>
      <c r="AH27" s="110"/>
      <c r="AI27" s="110"/>
      <c r="AJ27" s="110"/>
      <c r="AK27" s="110"/>
      <c r="AL27" s="110"/>
      <c r="AM27" s="110"/>
      <c r="AN27" s="111"/>
      <c r="AO27" s="111"/>
      <c r="AP27" s="111"/>
      <c r="AQ27" s="111"/>
      <c r="AR27" s="111"/>
      <c r="AS27" s="111"/>
      <c r="AT27" s="111"/>
      <c r="AU27" s="111"/>
      <c r="AV27" s="111"/>
      <c r="AW27" s="111"/>
      <c r="AX27" s="111"/>
      <c r="AY27" s="111"/>
      <c r="AZ27" s="111"/>
      <c r="BA27" s="111"/>
      <c r="BB27" s="111"/>
      <c r="BC27" s="111"/>
      <c r="BD27" s="111"/>
      <c r="BE27" s="111"/>
      <c r="BF27" s="111"/>
      <c r="BG27" s="111"/>
      <c r="BH27" s="111"/>
      <c r="BI27" s="111"/>
      <c r="BJ27" s="111"/>
    </row>
    <row r="28" spans="1:62" s="28" customFormat="1" ht="15.75" customHeight="1">
      <c r="A28" s="801"/>
      <c r="B28" s="72" t="s">
        <v>381</v>
      </c>
      <c r="C28" s="69"/>
      <c r="D28" s="126"/>
      <c r="E28" s="69"/>
      <c r="F28" s="126"/>
      <c r="G28" s="69"/>
      <c r="H28" s="126"/>
      <c r="I28" s="69"/>
      <c r="J28" s="126"/>
      <c r="K28" s="69"/>
      <c r="L28" s="126"/>
      <c r="M28" s="69"/>
      <c r="N28" s="126"/>
      <c r="O28" s="69"/>
      <c r="P28" s="126"/>
      <c r="Q28" s="126"/>
      <c r="R28" s="69"/>
      <c r="S28" s="126"/>
      <c r="T28" s="126"/>
      <c r="U28" s="69"/>
      <c r="V28" s="126"/>
      <c r="W28" s="126"/>
      <c r="X28" s="69"/>
      <c r="Y28" s="126"/>
      <c r="Z28" s="126"/>
      <c r="AA28" s="69"/>
      <c r="AB28" s="126"/>
      <c r="AC28" s="126"/>
      <c r="AD28" s="69"/>
      <c r="AE28" s="160"/>
      <c r="AF28" s="129"/>
      <c r="AG28" s="110"/>
      <c r="AH28" s="110"/>
      <c r="AI28" s="110"/>
      <c r="AJ28" s="110"/>
      <c r="AK28" s="110"/>
      <c r="AL28" s="110"/>
      <c r="AM28" s="110"/>
      <c r="AN28" s="111"/>
      <c r="AO28" s="111"/>
      <c r="AP28" s="111"/>
      <c r="AQ28" s="111"/>
      <c r="AR28" s="111"/>
      <c r="AS28" s="111"/>
      <c r="AT28" s="111"/>
      <c r="AU28" s="111"/>
      <c r="AV28" s="111"/>
      <c r="AW28" s="111"/>
      <c r="AX28" s="111"/>
      <c r="AY28" s="111"/>
      <c r="AZ28" s="111"/>
      <c r="BA28" s="111"/>
      <c r="BB28" s="111"/>
      <c r="BC28" s="111"/>
      <c r="BD28" s="111"/>
      <c r="BE28" s="111"/>
      <c r="BF28" s="111"/>
      <c r="BG28" s="111"/>
      <c r="BH28" s="111"/>
      <c r="BI28" s="111"/>
      <c r="BJ28" s="111"/>
    </row>
    <row r="29" spans="1:62" s="28" customFormat="1" ht="15.75" customHeight="1">
      <c r="A29" s="801"/>
      <c r="B29" s="72" t="s">
        <v>382</v>
      </c>
      <c r="C29" s="69"/>
      <c r="D29" s="126"/>
      <c r="E29" s="69"/>
      <c r="F29" s="126"/>
      <c r="G29" s="69"/>
      <c r="H29" s="126"/>
      <c r="I29" s="69"/>
      <c r="J29" s="126"/>
      <c r="K29" s="69"/>
      <c r="L29" s="126"/>
      <c r="M29" s="69"/>
      <c r="N29" s="126"/>
      <c r="O29" s="69"/>
      <c r="P29" s="126"/>
      <c r="Q29" s="126"/>
      <c r="R29" s="69"/>
      <c r="S29" s="126"/>
      <c r="T29" s="126"/>
      <c r="U29" s="69"/>
      <c r="V29" s="126"/>
      <c r="W29" s="126"/>
      <c r="X29" s="69"/>
      <c r="Y29" s="126"/>
      <c r="Z29" s="126"/>
      <c r="AA29" s="69"/>
      <c r="AB29" s="126"/>
      <c r="AC29" s="126"/>
      <c r="AD29" s="69"/>
      <c r="AE29" s="160"/>
      <c r="AF29" s="129"/>
      <c r="AG29" s="110"/>
      <c r="AH29" s="110"/>
      <c r="AI29" s="110"/>
      <c r="AJ29" s="110"/>
      <c r="AK29" s="110"/>
      <c r="AL29" s="110"/>
      <c r="AM29" s="110"/>
      <c r="AN29" s="111"/>
      <c r="AO29" s="111"/>
      <c r="AP29" s="111"/>
      <c r="AQ29" s="111"/>
      <c r="AR29" s="111"/>
      <c r="AS29" s="111"/>
      <c r="AT29" s="111"/>
      <c r="AU29" s="111"/>
      <c r="AV29" s="111"/>
      <c r="AW29" s="111"/>
      <c r="AX29" s="111"/>
      <c r="AY29" s="111"/>
      <c r="AZ29" s="111"/>
      <c r="BA29" s="111"/>
      <c r="BB29" s="111"/>
      <c r="BC29" s="111"/>
      <c r="BD29" s="111"/>
      <c r="BE29" s="111"/>
      <c r="BF29" s="111"/>
      <c r="BG29" s="111"/>
      <c r="BH29" s="111"/>
      <c r="BI29" s="111"/>
      <c r="BJ29" s="111"/>
    </row>
    <row r="30" spans="1:62" s="28" customFormat="1" ht="15.75" customHeight="1">
      <c r="A30" s="801"/>
      <c r="B30" s="72" t="s">
        <v>383</v>
      </c>
      <c r="C30" s="69"/>
      <c r="D30" s="126"/>
      <c r="E30" s="69"/>
      <c r="F30" s="126"/>
      <c r="G30" s="69"/>
      <c r="H30" s="126"/>
      <c r="I30" s="69"/>
      <c r="J30" s="126"/>
      <c r="K30" s="69"/>
      <c r="L30" s="126"/>
      <c r="M30" s="69"/>
      <c r="N30" s="126"/>
      <c r="O30" s="69"/>
      <c r="P30" s="126"/>
      <c r="Q30" s="126"/>
      <c r="R30" s="69"/>
      <c r="S30" s="126"/>
      <c r="T30" s="126"/>
      <c r="U30" s="69"/>
      <c r="V30" s="126"/>
      <c r="W30" s="126"/>
      <c r="X30" s="69"/>
      <c r="Y30" s="126"/>
      <c r="Z30" s="126"/>
      <c r="AA30" s="69"/>
      <c r="AB30" s="126"/>
      <c r="AC30" s="126"/>
      <c r="AD30" s="69"/>
      <c r="AE30" s="160"/>
      <c r="AF30" s="129"/>
      <c r="AG30" s="110"/>
      <c r="AH30" s="110"/>
      <c r="AI30" s="110"/>
      <c r="AJ30" s="110"/>
      <c r="AK30" s="110"/>
      <c r="AL30" s="110"/>
      <c r="AM30" s="110"/>
      <c r="AN30" s="111"/>
      <c r="AO30" s="111"/>
      <c r="AP30" s="111"/>
      <c r="AQ30" s="111"/>
      <c r="AR30" s="111"/>
      <c r="AS30" s="111"/>
      <c r="AT30" s="111"/>
      <c r="AU30" s="111"/>
      <c r="AV30" s="111"/>
      <c r="AW30" s="111"/>
      <c r="AX30" s="111"/>
      <c r="AY30" s="111"/>
      <c r="AZ30" s="111"/>
      <c r="BA30" s="111"/>
      <c r="BB30" s="111"/>
      <c r="BC30" s="111"/>
      <c r="BD30" s="111"/>
      <c r="BE30" s="111"/>
      <c r="BF30" s="111"/>
      <c r="BG30" s="111"/>
      <c r="BH30" s="111"/>
      <c r="BI30" s="111"/>
      <c r="BJ30" s="111"/>
    </row>
    <row r="31" spans="1:62" s="28" customFormat="1" ht="15.75" customHeight="1">
      <c r="A31" s="801"/>
      <c r="B31" s="72" t="s">
        <v>384</v>
      </c>
      <c r="C31" s="69"/>
      <c r="D31" s="126"/>
      <c r="E31" s="69"/>
      <c r="F31" s="126"/>
      <c r="G31" s="69"/>
      <c r="H31" s="126"/>
      <c r="I31" s="69"/>
      <c r="J31" s="126"/>
      <c r="K31" s="69"/>
      <c r="L31" s="126"/>
      <c r="M31" s="69"/>
      <c r="N31" s="126"/>
      <c r="O31" s="69"/>
      <c r="P31" s="126"/>
      <c r="Q31" s="126"/>
      <c r="R31" s="69"/>
      <c r="S31" s="126"/>
      <c r="T31" s="126"/>
      <c r="U31" s="69"/>
      <c r="V31" s="126"/>
      <c r="W31" s="126"/>
      <c r="X31" s="69"/>
      <c r="Y31" s="126"/>
      <c r="Z31" s="126"/>
      <c r="AA31" s="69"/>
      <c r="AB31" s="126"/>
      <c r="AC31" s="126"/>
      <c r="AD31" s="69"/>
      <c r="AE31" s="160"/>
      <c r="AF31" s="129"/>
      <c r="AG31" s="110"/>
      <c r="AH31" s="110"/>
      <c r="AI31" s="110"/>
      <c r="AJ31" s="110"/>
      <c r="AK31" s="110"/>
      <c r="AL31" s="110"/>
      <c r="AM31" s="110"/>
      <c r="AN31" s="111"/>
      <c r="AO31" s="111"/>
      <c r="AP31" s="111"/>
      <c r="AQ31" s="111"/>
      <c r="AR31" s="111"/>
      <c r="AS31" s="111"/>
      <c r="AT31" s="111"/>
      <c r="AU31" s="111"/>
      <c r="AV31" s="111"/>
      <c r="AW31" s="111"/>
      <c r="AX31" s="111"/>
      <c r="AY31" s="111"/>
      <c r="AZ31" s="111"/>
      <c r="BA31" s="111"/>
      <c r="BB31" s="111"/>
      <c r="BC31" s="111"/>
      <c r="BD31" s="111"/>
      <c r="BE31" s="111"/>
      <c r="BF31" s="111"/>
      <c r="BG31" s="111"/>
      <c r="BH31" s="111"/>
      <c r="BI31" s="111"/>
      <c r="BJ31" s="111"/>
    </row>
    <row r="32" spans="1:62" s="28" customFormat="1" ht="15.75" customHeight="1">
      <c r="A32" s="801"/>
      <c r="B32" s="72" t="s">
        <v>385</v>
      </c>
      <c r="C32" s="69"/>
      <c r="D32" s="126"/>
      <c r="E32" s="69"/>
      <c r="F32" s="126"/>
      <c r="G32" s="69"/>
      <c r="H32" s="126"/>
      <c r="I32" s="69"/>
      <c r="J32" s="126"/>
      <c r="K32" s="69"/>
      <c r="L32" s="126"/>
      <c r="M32" s="69"/>
      <c r="N32" s="126"/>
      <c r="O32" s="69"/>
      <c r="P32" s="126"/>
      <c r="Q32" s="126"/>
      <c r="R32" s="69"/>
      <c r="S32" s="126"/>
      <c r="T32" s="126"/>
      <c r="U32" s="69"/>
      <c r="V32" s="126"/>
      <c r="W32" s="126"/>
      <c r="X32" s="69"/>
      <c r="Y32" s="126"/>
      <c r="Z32" s="126"/>
      <c r="AA32" s="69"/>
      <c r="AB32" s="126"/>
      <c r="AC32" s="126"/>
      <c r="AD32" s="69"/>
      <c r="AE32" s="160"/>
      <c r="AF32" s="129"/>
      <c r="AG32" s="110"/>
      <c r="AH32" s="110"/>
      <c r="AI32" s="110"/>
      <c r="AJ32" s="110"/>
      <c r="AK32" s="110"/>
      <c r="AL32" s="110"/>
      <c r="AM32" s="110"/>
      <c r="AN32" s="111"/>
      <c r="AO32" s="111"/>
      <c r="AP32" s="111"/>
      <c r="AQ32" s="111"/>
      <c r="AR32" s="111"/>
      <c r="AS32" s="111"/>
      <c r="AT32" s="111"/>
      <c r="AU32" s="111"/>
      <c r="AV32" s="111"/>
      <c r="AW32" s="111"/>
      <c r="AX32" s="111"/>
      <c r="AY32" s="111"/>
      <c r="AZ32" s="111"/>
      <c r="BA32" s="111"/>
      <c r="BB32" s="111"/>
      <c r="BC32" s="111"/>
      <c r="BD32" s="111"/>
      <c r="BE32" s="111"/>
      <c r="BF32" s="111"/>
      <c r="BG32" s="111"/>
      <c r="BH32" s="111"/>
      <c r="BI32" s="111"/>
      <c r="BJ32" s="111"/>
    </row>
    <row r="33" spans="1:62" s="28" customFormat="1" ht="15.75" customHeight="1">
      <c r="A33" s="801"/>
      <c r="B33" s="72" t="s">
        <v>386</v>
      </c>
      <c r="C33" s="69"/>
      <c r="D33" s="126"/>
      <c r="E33" s="69"/>
      <c r="F33" s="126"/>
      <c r="G33" s="69"/>
      <c r="H33" s="126"/>
      <c r="I33" s="69"/>
      <c r="J33" s="126"/>
      <c r="K33" s="69"/>
      <c r="L33" s="126"/>
      <c r="M33" s="69"/>
      <c r="N33" s="126"/>
      <c r="O33" s="69"/>
      <c r="P33" s="126"/>
      <c r="Q33" s="126"/>
      <c r="R33" s="69"/>
      <c r="S33" s="126"/>
      <c r="T33" s="126"/>
      <c r="U33" s="69"/>
      <c r="V33" s="126"/>
      <c r="W33" s="126"/>
      <c r="X33" s="69"/>
      <c r="Y33" s="126"/>
      <c r="Z33" s="126"/>
      <c r="AA33" s="69"/>
      <c r="AB33" s="126"/>
      <c r="AC33" s="126"/>
      <c r="AD33" s="69"/>
      <c r="AE33" s="160"/>
      <c r="AF33" s="129"/>
      <c r="AG33" s="110"/>
      <c r="AH33" s="110"/>
      <c r="AI33" s="110"/>
      <c r="AJ33" s="110"/>
      <c r="AK33" s="110"/>
      <c r="AL33" s="110"/>
      <c r="AM33" s="110"/>
      <c r="AN33" s="111"/>
      <c r="AO33" s="111"/>
      <c r="AP33" s="111"/>
      <c r="AQ33" s="111"/>
      <c r="AR33" s="111"/>
      <c r="AS33" s="111"/>
      <c r="AT33" s="111"/>
      <c r="AU33" s="111"/>
      <c r="AV33" s="111"/>
      <c r="AW33" s="111"/>
      <c r="AX33" s="111"/>
      <c r="AY33" s="111"/>
      <c r="AZ33" s="111"/>
      <c r="BA33" s="111"/>
      <c r="BB33" s="111"/>
      <c r="BC33" s="111"/>
      <c r="BD33" s="111"/>
      <c r="BE33" s="111"/>
      <c r="BF33" s="111"/>
      <c r="BG33" s="111"/>
      <c r="BH33" s="111"/>
      <c r="BI33" s="111"/>
      <c r="BJ33" s="111"/>
    </row>
    <row r="34" spans="1:62" s="28" customFormat="1" ht="15.75" customHeight="1">
      <c r="A34" s="801"/>
      <c r="B34" s="72" t="s">
        <v>387</v>
      </c>
      <c r="C34" s="69"/>
      <c r="D34" s="126"/>
      <c r="E34" s="69"/>
      <c r="F34" s="126"/>
      <c r="G34" s="69"/>
      <c r="H34" s="126"/>
      <c r="I34" s="69"/>
      <c r="J34" s="126"/>
      <c r="K34" s="69"/>
      <c r="L34" s="126"/>
      <c r="M34" s="69"/>
      <c r="N34" s="126"/>
      <c r="O34" s="69"/>
      <c r="P34" s="126"/>
      <c r="Q34" s="126"/>
      <c r="R34" s="69"/>
      <c r="S34" s="126"/>
      <c r="T34" s="126"/>
      <c r="U34" s="69"/>
      <c r="V34" s="126"/>
      <c r="W34" s="126"/>
      <c r="X34" s="69"/>
      <c r="Y34" s="126"/>
      <c r="Z34" s="126"/>
      <c r="AA34" s="69"/>
      <c r="AB34" s="126"/>
      <c r="AC34" s="126"/>
      <c r="AD34" s="69"/>
      <c r="AE34" s="160"/>
      <c r="AF34" s="129"/>
      <c r="AG34" s="110"/>
      <c r="AH34" s="110"/>
      <c r="AI34" s="110"/>
      <c r="AJ34" s="110"/>
      <c r="AK34" s="110"/>
      <c r="AL34" s="110"/>
      <c r="AM34" s="110"/>
      <c r="AN34" s="111"/>
      <c r="AO34" s="111"/>
      <c r="AP34" s="111"/>
      <c r="AQ34" s="111"/>
      <c r="AR34" s="111"/>
      <c r="AS34" s="111"/>
      <c r="AT34" s="111"/>
      <c r="AU34" s="111"/>
      <c r="AV34" s="111"/>
      <c r="AW34" s="111"/>
      <c r="AX34" s="111"/>
      <c r="AY34" s="111"/>
      <c r="AZ34" s="111"/>
      <c r="BA34" s="111"/>
      <c r="BB34" s="111"/>
      <c r="BC34" s="111"/>
      <c r="BD34" s="111"/>
      <c r="BE34" s="111"/>
      <c r="BF34" s="111"/>
      <c r="BG34" s="111"/>
      <c r="BH34" s="111"/>
      <c r="BI34" s="111"/>
      <c r="BJ34" s="111"/>
    </row>
    <row r="35" spans="1:62" s="28" customFormat="1" ht="15.75" customHeight="1">
      <c r="A35" s="801"/>
      <c r="B35" s="72" t="s">
        <v>388</v>
      </c>
      <c r="C35" s="69"/>
      <c r="D35" s="126"/>
      <c r="E35" s="69"/>
      <c r="F35" s="126"/>
      <c r="G35" s="69"/>
      <c r="H35" s="126"/>
      <c r="I35" s="69"/>
      <c r="J35" s="126"/>
      <c r="K35" s="69"/>
      <c r="L35" s="126"/>
      <c r="M35" s="69"/>
      <c r="N35" s="126"/>
      <c r="O35" s="69"/>
      <c r="P35" s="126"/>
      <c r="Q35" s="126"/>
      <c r="R35" s="69"/>
      <c r="S35" s="126"/>
      <c r="T35" s="126"/>
      <c r="U35" s="69"/>
      <c r="V35" s="126"/>
      <c r="W35" s="126"/>
      <c r="X35" s="69"/>
      <c r="Y35" s="126"/>
      <c r="Z35" s="126"/>
      <c r="AA35" s="69"/>
      <c r="AB35" s="126"/>
      <c r="AC35" s="126"/>
      <c r="AD35" s="69"/>
      <c r="AE35" s="160"/>
      <c r="AF35" s="129"/>
      <c r="AG35" s="110"/>
      <c r="AH35" s="110"/>
      <c r="AI35" s="110"/>
      <c r="AJ35" s="110"/>
      <c r="AK35" s="110"/>
      <c r="AL35" s="110"/>
      <c r="AM35" s="110"/>
      <c r="AN35" s="111"/>
      <c r="AO35" s="111"/>
      <c r="AP35" s="111"/>
      <c r="AQ35" s="111"/>
      <c r="AR35" s="111"/>
      <c r="AS35" s="111"/>
      <c r="AT35" s="111"/>
      <c r="AU35" s="111"/>
      <c r="AV35" s="111"/>
      <c r="AW35" s="111"/>
      <c r="AX35" s="111"/>
      <c r="AY35" s="111"/>
      <c r="AZ35" s="111"/>
      <c r="BA35" s="111"/>
      <c r="BB35" s="111"/>
      <c r="BC35" s="111"/>
      <c r="BD35" s="111"/>
      <c r="BE35" s="111"/>
      <c r="BF35" s="111"/>
      <c r="BG35" s="111"/>
      <c r="BH35" s="111"/>
      <c r="BI35" s="111"/>
      <c r="BJ35" s="111"/>
    </row>
    <row r="36" spans="1:62" s="28" customFormat="1" ht="15.75" customHeight="1">
      <c r="A36" s="801"/>
      <c r="B36" s="72" t="s">
        <v>389</v>
      </c>
      <c r="C36" s="69"/>
      <c r="D36" s="126"/>
      <c r="E36" s="69"/>
      <c r="F36" s="126"/>
      <c r="G36" s="69"/>
      <c r="H36" s="126"/>
      <c r="I36" s="69"/>
      <c r="J36" s="126"/>
      <c r="K36" s="69"/>
      <c r="L36" s="126"/>
      <c r="M36" s="69"/>
      <c r="N36" s="126"/>
      <c r="O36" s="69"/>
      <c r="P36" s="126"/>
      <c r="Q36" s="126"/>
      <c r="R36" s="69"/>
      <c r="S36" s="126"/>
      <c r="T36" s="126"/>
      <c r="U36" s="69"/>
      <c r="V36" s="126"/>
      <c r="W36" s="126"/>
      <c r="X36" s="69"/>
      <c r="Y36" s="126"/>
      <c r="Z36" s="126"/>
      <c r="AA36" s="69"/>
      <c r="AB36" s="126"/>
      <c r="AC36" s="126"/>
      <c r="AD36" s="69"/>
      <c r="AE36" s="160"/>
      <c r="AF36" s="129"/>
      <c r="AG36" s="110"/>
      <c r="AH36" s="110"/>
      <c r="AI36" s="110"/>
      <c r="AJ36" s="110"/>
      <c r="AK36" s="110"/>
      <c r="AL36" s="110"/>
      <c r="AM36" s="110"/>
      <c r="AN36" s="111"/>
      <c r="AO36" s="111"/>
      <c r="AP36" s="111"/>
      <c r="AQ36" s="111"/>
      <c r="AR36" s="111"/>
      <c r="AS36" s="111"/>
      <c r="AT36" s="111"/>
      <c r="AU36" s="111"/>
      <c r="AV36" s="111"/>
      <c r="AW36" s="111"/>
      <c r="AX36" s="111"/>
      <c r="AY36" s="111"/>
      <c r="AZ36" s="111"/>
      <c r="BA36" s="111"/>
      <c r="BB36" s="111"/>
      <c r="BC36" s="111"/>
      <c r="BD36" s="111"/>
      <c r="BE36" s="111"/>
      <c r="BF36" s="111"/>
      <c r="BG36" s="111"/>
      <c r="BH36" s="111"/>
      <c r="BI36" s="111"/>
      <c r="BJ36" s="111"/>
    </row>
    <row r="37" spans="1:62" s="28" customFormat="1" ht="15.75" customHeight="1">
      <c r="A37" s="801"/>
      <c r="B37" s="72" t="s">
        <v>390</v>
      </c>
      <c r="C37" s="69"/>
      <c r="D37" s="126"/>
      <c r="E37" s="69"/>
      <c r="F37" s="126"/>
      <c r="G37" s="69"/>
      <c r="H37" s="126"/>
      <c r="I37" s="69"/>
      <c r="J37" s="126"/>
      <c r="K37" s="69"/>
      <c r="L37" s="126"/>
      <c r="M37" s="69"/>
      <c r="N37" s="126"/>
      <c r="O37" s="69"/>
      <c r="P37" s="126"/>
      <c r="Q37" s="126"/>
      <c r="R37" s="69"/>
      <c r="S37" s="126"/>
      <c r="T37" s="126"/>
      <c r="U37" s="69"/>
      <c r="V37" s="126"/>
      <c r="W37" s="126"/>
      <c r="X37" s="69"/>
      <c r="Y37" s="126"/>
      <c r="Z37" s="126"/>
      <c r="AA37" s="69"/>
      <c r="AB37" s="126"/>
      <c r="AC37" s="126"/>
      <c r="AD37" s="69"/>
      <c r="AE37" s="160"/>
      <c r="AF37" s="129"/>
      <c r="AG37" s="110"/>
      <c r="AH37" s="110"/>
      <c r="AI37" s="110"/>
      <c r="AJ37" s="110"/>
      <c r="AK37" s="110"/>
      <c r="AL37" s="110"/>
      <c r="AM37" s="110"/>
      <c r="AN37" s="111"/>
      <c r="AO37" s="111"/>
      <c r="AP37" s="111"/>
      <c r="AQ37" s="111"/>
      <c r="AR37" s="111"/>
      <c r="AS37" s="111"/>
      <c r="AT37" s="111"/>
      <c r="AU37" s="111"/>
      <c r="AV37" s="111"/>
      <c r="AW37" s="111"/>
      <c r="AX37" s="111"/>
      <c r="AY37" s="111"/>
      <c r="AZ37" s="111"/>
      <c r="BA37" s="111"/>
      <c r="BB37" s="111"/>
      <c r="BC37" s="111"/>
      <c r="BD37" s="111"/>
      <c r="BE37" s="111"/>
      <c r="BF37" s="111"/>
      <c r="BG37" s="111"/>
      <c r="BH37" s="111"/>
      <c r="BI37" s="111"/>
      <c r="BJ37" s="111"/>
    </row>
    <row r="38" spans="1:62" s="28" customFormat="1" ht="15.75" customHeight="1">
      <c r="A38" s="801"/>
      <c r="B38" s="72" t="s">
        <v>391</v>
      </c>
      <c r="C38" s="69"/>
      <c r="D38" s="126"/>
      <c r="E38" s="69"/>
      <c r="F38" s="126"/>
      <c r="G38" s="69"/>
      <c r="H38" s="126"/>
      <c r="I38" s="69"/>
      <c r="J38" s="126"/>
      <c r="K38" s="69"/>
      <c r="L38" s="126"/>
      <c r="M38" s="69"/>
      <c r="N38" s="126"/>
      <c r="O38" s="69"/>
      <c r="P38" s="126"/>
      <c r="Q38" s="126"/>
      <c r="R38" s="69"/>
      <c r="S38" s="126"/>
      <c r="T38" s="126"/>
      <c r="U38" s="69"/>
      <c r="V38" s="126"/>
      <c r="W38" s="126"/>
      <c r="X38" s="69"/>
      <c r="Y38" s="126"/>
      <c r="Z38" s="126"/>
      <c r="AA38" s="69"/>
      <c r="AB38" s="126"/>
      <c r="AC38" s="126"/>
      <c r="AD38" s="69"/>
      <c r="AE38" s="160"/>
      <c r="AF38" s="129"/>
      <c r="AG38" s="110"/>
      <c r="AH38" s="110"/>
      <c r="AI38" s="110"/>
      <c r="AJ38" s="110"/>
      <c r="AK38" s="110"/>
      <c r="AL38" s="110"/>
      <c r="AM38" s="110"/>
      <c r="AN38" s="111"/>
      <c r="AO38" s="111"/>
      <c r="AP38" s="111"/>
      <c r="AQ38" s="111"/>
      <c r="AR38" s="111"/>
      <c r="AS38" s="111"/>
      <c r="AT38" s="111"/>
      <c r="AU38" s="111"/>
      <c r="AV38" s="111"/>
      <c r="AW38" s="111"/>
      <c r="AX38" s="111"/>
      <c r="AY38" s="111"/>
      <c r="AZ38" s="111"/>
      <c r="BA38" s="111"/>
      <c r="BB38" s="111"/>
      <c r="BC38" s="111"/>
      <c r="BD38" s="111"/>
      <c r="BE38" s="111"/>
      <c r="BF38" s="111"/>
      <c r="BG38" s="111"/>
      <c r="BH38" s="111"/>
      <c r="BI38" s="111"/>
      <c r="BJ38" s="111"/>
    </row>
    <row r="39" spans="1:62" s="28" customFormat="1" ht="15.75" customHeight="1">
      <c r="A39" s="801"/>
      <c r="B39" s="72" t="s">
        <v>392</v>
      </c>
      <c r="C39" s="69"/>
      <c r="D39" s="126"/>
      <c r="E39" s="69"/>
      <c r="F39" s="126"/>
      <c r="G39" s="69"/>
      <c r="H39" s="126"/>
      <c r="I39" s="69"/>
      <c r="J39" s="126"/>
      <c r="K39" s="69"/>
      <c r="L39" s="126"/>
      <c r="M39" s="69"/>
      <c r="N39" s="126"/>
      <c r="O39" s="69"/>
      <c r="P39" s="126"/>
      <c r="Q39" s="126"/>
      <c r="R39" s="69"/>
      <c r="S39" s="126"/>
      <c r="T39" s="126"/>
      <c r="U39" s="69"/>
      <c r="V39" s="126"/>
      <c r="W39" s="126"/>
      <c r="X39" s="69"/>
      <c r="Y39" s="126"/>
      <c r="Z39" s="126"/>
      <c r="AA39" s="69"/>
      <c r="AB39" s="126"/>
      <c r="AC39" s="126"/>
      <c r="AD39" s="69"/>
      <c r="AE39" s="160"/>
      <c r="AF39" s="129"/>
      <c r="AG39" s="110"/>
      <c r="AH39" s="110"/>
      <c r="AI39" s="110"/>
      <c r="AJ39" s="110"/>
      <c r="AK39" s="110"/>
      <c r="AL39" s="110"/>
      <c r="AM39" s="110"/>
      <c r="AN39" s="111"/>
      <c r="AO39" s="111"/>
      <c r="AP39" s="111"/>
      <c r="AQ39" s="111"/>
      <c r="AR39" s="111"/>
      <c r="AS39" s="111"/>
      <c r="AT39" s="111"/>
      <c r="AU39" s="111"/>
      <c r="AV39" s="111"/>
      <c r="AW39" s="111"/>
      <c r="AX39" s="111"/>
      <c r="AY39" s="111"/>
      <c r="AZ39" s="111"/>
      <c r="BA39" s="111"/>
      <c r="BB39" s="111"/>
      <c r="BC39" s="111"/>
      <c r="BD39" s="111"/>
      <c r="BE39" s="111"/>
      <c r="BF39" s="111"/>
      <c r="BG39" s="111"/>
      <c r="BH39" s="111"/>
      <c r="BI39" s="111"/>
      <c r="BJ39" s="111"/>
    </row>
    <row r="40" spans="1:62" s="28" customFormat="1" ht="15.75" customHeight="1">
      <c r="A40" s="801"/>
      <c r="B40" s="72" t="s">
        <v>393</v>
      </c>
      <c r="C40" s="69"/>
      <c r="D40" s="126"/>
      <c r="E40" s="69"/>
      <c r="F40" s="126"/>
      <c r="G40" s="69"/>
      <c r="H40" s="126"/>
      <c r="I40" s="69"/>
      <c r="J40" s="126"/>
      <c r="K40" s="69"/>
      <c r="L40" s="126"/>
      <c r="M40" s="69"/>
      <c r="N40" s="126"/>
      <c r="O40" s="69"/>
      <c r="P40" s="126"/>
      <c r="Q40" s="126"/>
      <c r="R40" s="69"/>
      <c r="S40" s="126"/>
      <c r="T40" s="126"/>
      <c r="U40" s="69"/>
      <c r="V40" s="126"/>
      <c r="W40" s="126"/>
      <c r="X40" s="69"/>
      <c r="Y40" s="126"/>
      <c r="Z40" s="126"/>
      <c r="AA40" s="69"/>
      <c r="AB40" s="126"/>
      <c r="AC40" s="126"/>
      <c r="AD40" s="69"/>
      <c r="AE40" s="160"/>
      <c r="AF40" s="129"/>
      <c r="AG40" s="110"/>
      <c r="AH40" s="110"/>
      <c r="AI40" s="110"/>
      <c r="AJ40" s="110"/>
      <c r="AK40" s="110"/>
      <c r="AL40" s="110"/>
      <c r="AM40" s="110"/>
      <c r="AN40" s="111"/>
      <c r="AO40" s="111"/>
      <c r="AP40" s="111"/>
      <c r="AQ40" s="111"/>
      <c r="AR40" s="111"/>
      <c r="AS40" s="111"/>
      <c r="AT40" s="111"/>
      <c r="AU40" s="111"/>
      <c r="AV40" s="111"/>
      <c r="AW40" s="111"/>
      <c r="AX40" s="111"/>
      <c r="AY40" s="111"/>
      <c r="AZ40" s="111"/>
      <c r="BA40" s="111"/>
      <c r="BB40" s="111"/>
      <c r="BC40" s="111"/>
      <c r="BD40" s="111"/>
      <c r="BE40" s="111"/>
      <c r="BF40" s="111"/>
      <c r="BG40" s="111"/>
      <c r="BH40" s="111"/>
      <c r="BI40" s="111"/>
      <c r="BJ40" s="111"/>
    </row>
    <row r="41" spans="1:62" s="28" customFormat="1" ht="15.75" customHeight="1">
      <c r="A41" s="801"/>
      <c r="B41" s="72" t="s">
        <v>394</v>
      </c>
      <c r="C41" s="69"/>
      <c r="D41" s="126"/>
      <c r="E41" s="69"/>
      <c r="F41" s="126"/>
      <c r="G41" s="69"/>
      <c r="H41" s="126"/>
      <c r="I41" s="69"/>
      <c r="J41" s="126"/>
      <c r="K41" s="69"/>
      <c r="L41" s="126"/>
      <c r="M41" s="69"/>
      <c r="N41" s="126"/>
      <c r="O41" s="69"/>
      <c r="P41" s="126"/>
      <c r="Q41" s="126"/>
      <c r="R41" s="69"/>
      <c r="S41" s="126"/>
      <c r="T41" s="126"/>
      <c r="U41" s="69"/>
      <c r="V41" s="126"/>
      <c r="W41" s="126"/>
      <c r="X41" s="69"/>
      <c r="Y41" s="126"/>
      <c r="Z41" s="126"/>
      <c r="AA41" s="69"/>
      <c r="AB41" s="126"/>
      <c r="AC41" s="126"/>
      <c r="AD41" s="69"/>
      <c r="AE41" s="160"/>
      <c r="AF41" s="129"/>
      <c r="AG41" s="110"/>
      <c r="AH41" s="110"/>
      <c r="AI41" s="110"/>
      <c r="AJ41" s="110"/>
      <c r="AK41" s="110"/>
      <c r="AL41" s="110"/>
      <c r="AM41" s="110"/>
      <c r="AN41" s="111"/>
      <c r="AO41" s="111"/>
      <c r="AP41" s="111"/>
      <c r="AQ41" s="111"/>
      <c r="AR41" s="111"/>
      <c r="AS41" s="111"/>
      <c r="AT41" s="111"/>
      <c r="AU41" s="111"/>
      <c r="AV41" s="111"/>
      <c r="AW41" s="111"/>
      <c r="AX41" s="111"/>
      <c r="AY41" s="111"/>
      <c r="AZ41" s="111"/>
      <c r="BA41" s="111"/>
      <c r="BB41" s="111"/>
      <c r="BC41" s="111"/>
      <c r="BD41" s="111"/>
      <c r="BE41" s="111"/>
      <c r="BF41" s="111"/>
      <c r="BG41" s="111"/>
      <c r="BH41" s="111"/>
      <c r="BI41" s="111"/>
      <c r="BJ41" s="111"/>
    </row>
    <row r="42" spans="1:62" s="28" customFormat="1" ht="15.75" customHeight="1">
      <c r="A42" s="801"/>
      <c r="B42" s="72" t="s">
        <v>395</v>
      </c>
      <c r="C42" s="69"/>
      <c r="D42" s="126"/>
      <c r="E42" s="69"/>
      <c r="F42" s="126"/>
      <c r="G42" s="69"/>
      <c r="H42" s="126"/>
      <c r="I42" s="69"/>
      <c r="J42" s="126"/>
      <c r="K42" s="69"/>
      <c r="L42" s="126"/>
      <c r="M42" s="69"/>
      <c r="N42" s="126"/>
      <c r="O42" s="69"/>
      <c r="P42" s="126"/>
      <c r="Q42" s="126"/>
      <c r="R42" s="69"/>
      <c r="S42" s="126"/>
      <c r="T42" s="126"/>
      <c r="U42" s="69"/>
      <c r="V42" s="126"/>
      <c r="W42" s="126"/>
      <c r="X42" s="69"/>
      <c r="Y42" s="126"/>
      <c r="Z42" s="126"/>
      <c r="AA42" s="69"/>
      <c r="AB42" s="126"/>
      <c r="AC42" s="126"/>
      <c r="AD42" s="69"/>
      <c r="AE42" s="160"/>
      <c r="AF42" s="129"/>
      <c r="AG42" s="110"/>
      <c r="AH42" s="110"/>
      <c r="AI42" s="110"/>
      <c r="AJ42" s="110"/>
      <c r="AK42" s="110"/>
      <c r="AL42" s="110"/>
      <c r="AM42" s="110"/>
      <c r="AN42" s="111"/>
      <c r="AO42" s="111"/>
      <c r="AP42" s="111"/>
      <c r="AQ42" s="111"/>
      <c r="AR42" s="111"/>
      <c r="AS42" s="111"/>
      <c r="AT42" s="111"/>
      <c r="AU42" s="111"/>
      <c r="AV42" s="111"/>
      <c r="AW42" s="111"/>
      <c r="AX42" s="111"/>
      <c r="AY42" s="111"/>
      <c r="AZ42" s="111"/>
      <c r="BA42" s="111"/>
      <c r="BB42" s="111"/>
      <c r="BC42" s="111"/>
      <c r="BD42" s="111"/>
      <c r="BE42" s="111"/>
      <c r="BF42" s="111"/>
      <c r="BG42" s="111"/>
      <c r="BH42" s="111"/>
      <c r="BI42" s="111"/>
      <c r="BJ42" s="111"/>
    </row>
    <row r="43" spans="1:62" s="28" customFormat="1" ht="29.25" customHeight="1" thickBot="1">
      <c r="A43" s="570"/>
      <c r="B43" s="70" t="s">
        <v>322</v>
      </c>
      <c r="C43" s="125"/>
      <c r="D43" s="127"/>
      <c r="E43" s="125"/>
      <c r="F43" s="127"/>
      <c r="G43" s="125"/>
      <c r="H43" s="127"/>
      <c r="I43" s="125"/>
      <c r="J43" s="127"/>
      <c r="K43" s="125"/>
      <c r="L43" s="127"/>
      <c r="M43" s="125"/>
      <c r="N43" s="127"/>
      <c r="O43" s="125"/>
      <c r="P43" s="127"/>
      <c r="Q43" s="127"/>
      <c r="R43" s="125"/>
      <c r="S43" s="127"/>
      <c r="T43" s="127"/>
      <c r="U43" s="125"/>
      <c r="V43" s="127"/>
      <c r="W43" s="127"/>
      <c r="X43" s="125"/>
      <c r="Y43" s="127"/>
      <c r="Z43" s="127"/>
      <c r="AA43" s="125"/>
      <c r="AB43" s="127"/>
      <c r="AC43" s="127"/>
      <c r="AD43" s="125"/>
      <c r="AE43" s="161"/>
      <c r="AF43" s="130"/>
      <c r="AG43" s="110"/>
      <c r="AH43" s="110"/>
      <c r="AI43" s="110"/>
      <c r="AJ43" s="110"/>
      <c r="AK43" s="110"/>
      <c r="AL43" s="110"/>
      <c r="AM43" s="110"/>
      <c r="AN43" s="111"/>
      <c r="AO43" s="111"/>
      <c r="AP43" s="111"/>
      <c r="AQ43" s="111"/>
      <c r="AR43" s="111"/>
      <c r="AS43" s="111"/>
      <c r="AT43" s="111"/>
      <c r="AU43" s="111"/>
      <c r="AV43" s="111"/>
      <c r="AW43" s="111"/>
      <c r="AX43" s="111"/>
      <c r="AY43" s="111"/>
      <c r="AZ43" s="111"/>
      <c r="BA43" s="111"/>
      <c r="BB43" s="111"/>
      <c r="BC43" s="111"/>
      <c r="BD43" s="111"/>
      <c r="BE43" s="111"/>
      <c r="BF43" s="111"/>
      <c r="BG43" s="111"/>
      <c r="BH43" s="111"/>
      <c r="BI43" s="111"/>
      <c r="BJ43" s="111"/>
    </row>
    <row r="44" spans="1:62" s="1" customFormat="1" ht="24" customHeight="1" thickBot="1">
      <c r="K44" s="90"/>
      <c r="L44" s="90"/>
      <c r="M44" s="90"/>
      <c r="N44" s="90"/>
      <c r="O44" s="90"/>
      <c r="AG44" s="110"/>
      <c r="AH44" s="110"/>
      <c r="AI44" s="110"/>
      <c r="AJ44" s="110"/>
      <c r="AK44" s="110"/>
      <c r="AL44" s="110"/>
      <c r="AM44" s="110"/>
      <c r="AN44" s="74"/>
      <c r="AO44" s="74"/>
      <c r="AP44" s="74"/>
      <c r="AQ44" s="74"/>
      <c r="AR44" s="74"/>
      <c r="AS44" s="74"/>
      <c r="AT44" s="74"/>
      <c r="AU44" s="74"/>
      <c r="AV44" s="74"/>
      <c r="AW44" s="74"/>
      <c r="AX44" s="74"/>
      <c r="AY44" s="74"/>
      <c r="AZ44" s="74"/>
      <c r="BA44" s="74"/>
      <c r="BB44" s="74"/>
      <c r="BC44" s="74"/>
      <c r="BD44" s="74"/>
      <c r="BE44" s="74"/>
      <c r="BF44" s="74"/>
      <c r="BG44" s="74"/>
      <c r="BH44" s="74"/>
      <c r="BI44" s="74"/>
      <c r="BJ44" s="74"/>
    </row>
    <row r="45" spans="1:62" s="1" customFormat="1" ht="24" customHeight="1" thickBot="1">
      <c r="A45" s="569" t="s">
        <v>396</v>
      </c>
      <c r="B45" s="821" t="s">
        <v>372</v>
      </c>
      <c r="C45" s="401" t="s">
        <v>85</v>
      </c>
      <c r="D45" s="796"/>
      <c r="E45" s="796"/>
      <c r="F45" s="796"/>
      <c r="G45" s="796"/>
      <c r="H45" s="796"/>
      <c r="I45" s="796"/>
      <c r="J45" s="796"/>
      <c r="K45" s="796"/>
      <c r="L45" s="796"/>
      <c r="M45" s="796"/>
      <c r="N45" s="402"/>
      <c r="O45" s="793" t="s">
        <v>87</v>
      </c>
      <c r="P45" s="794"/>
      <c r="Q45" s="794"/>
      <c r="R45" s="794"/>
      <c r="S45" s="794"/>
      <c r="T45" s="794"/>
      <c r="U45" s="794"/>
      <c r="V45" s="794"/>
      <c r="W45" s="794"/>
      <c r="X45" s="794"/>
      <c r="Y45" s="794"/>
      <c r="Z45" s="794"/>
      <c r="AA45" s="794"/>
      <c r="AB45" s="794"/>
      <c r="AC45" s="794"/>
      <c r="AD45" s="794"/>
      <c r="AE45" s="794"/>
      <c r="AF45" s="795"/>
      <c r="AG45" s="74"/>
      <c r="AH45" s="74"/>
      <c r="AI45" s="74"/>
      <c r="AJ45" s="74"/>
      <c r="AK45" s="74"/>
      <c r="AL45" s="74"/>
      <c r="AM45" s="74"/>
      <c r="AN45" s="74"/>
      <c r="AO45" s="74"/>
      <c r="AP45" s="74"/>
      <c r="AQ45" s="74"/>
      <c r="AR45" s="74"/>
      <c r="AS45" s="74"/>
      <c r="AT45" s="74"/>
      <c r="AU45" s="74"/>
      <c r="AV45" s="74"/>
      <c r="AW45" s="74"/>
      <c r="AX45" s="74"/>
      <c r="AY45" s="74"/>
      <c r="AZ45" s="74"/>
      <c r="BA45" s="74"/>
      <c r="BB45" s="74"/>
      <c r="BC45" s="74"/>
      <c r="BD45" s="74"/>
      <c r="BE45" s="74"/>
      <c r="BF45" s="74"/>
      <c r="BG45" s="74"/>
      <c r="BH45" s="74"/>
      <c r="BI45" s="74"/>
      <c r="BJ45" s="74"/>
    </row>
    <row r="46" spans="1:62" s="1" customFormat="1" ht="24" customHeight="1" thickBot="1">
      <c r="A46" s="801"/>
      <c r="B46" s="822"/>
      <c r="C46" s="401" t="s">
        <v>220</v>
      </c>
      <c r="D46" s="402"/>
      <c r="E46" s="401" t="s">
        <v>221</v>
      </c>
      <c r="F46" s="402"/>
      <c r="G46" s="401" t="s">
        <v>222</v>
      </c>
      <c r="H46" s="402"/>
      <c r="I46" s="401" t="s">
        <v>223</v>
      </c>
      <c r="J46" s="402"/>
      <c r="K46" s="401" t="s">
        <v>366</v>
      </c>
      <c r="L46" s="402"/>
      <c r="M46" s="401" t="s">
        <v>225</v>
      </c>
      <c r="N46" s="402"/>
      <c r="O46" s="793" t="s">
        <v>220</v>
      </c>
      <c r="P46" s="794"/>
      <c r="Q46" s="795"/>
      <c r="R46" s="793" t="s">
        <v>221</v>
      </c>
      <c r="S46" s="794"/>
      <c r="T46" s="795"/>
      <c r="U46" s="793" t="s">
        <v>222</v>
      </c>
      <c r="V46" s="794"/>
      <c r="W46" s="795"/>
      <c r="X46" s="793" t="s">
        <v>223</v>
      </c>
      <c r="Y46" s="794"/>
      <c r="Z46" s="795"/>
      <c r="AA46" s="793" t="s">
        <v>366</v>
      </c>
      <c r="AB46" s="794"/>
      <c r="AC46" s="795"/>
      <c r="AD46" s="793" t="s">
        <v>225</v>
      </c>
      <c r="AE46" s="794"/>
      <c r="AF46" s="795"/>
      <c r="AG46" s="74"/>
      <c r="AH46" s="74"/>
      <c r="AI46" s="74"/>
      <c r="AJ46" s="74"/>
      <c r="AK46" s="74"/>
      <c r="AL46" s="74"/>
      <c r="AM46" s="74"/>
      <c r="AN46" s="74"/>
      <c r="AO46" s="74"/>
      <c r="AP46" s="74"/>
      <c r="AQ46" s="74"/>
      <c r="AR46" s="74"/>
      <c r="AS46" s="74"/>
      <c r="AT46" s="74"/>
      <c r="AU46" s="74"/>
      <c r="AV46" s="74"/>
      <c r="AW46" s="74"/>
      <c r="AX46" s="74"/>
      <c r="AY46" s="74"/>
      <c r="AZ46" s="74"/>
      <c r="BA46" s="74"/>
      <c r="BB46" s="74"/>
      <c r="BC46" s="74"/>
      <c r="BD46" s="74"/>
      <c r="BE46" s="74"/>
      <c r="BF46" s="74"/>
      <c r="BG46" s="74"/>
      <c r="BH46" s="74"/>
      <c r="BI46" s="74"/>
      <c r="BJ46" s="74"/>
    </row>
    <row r="47" spans="1:62" s="1" customFormat="1" ht="29.25" customHeight="1" thickBot="1">
      <c r="A47" s="801"/>
      <c r="B47" s="823"/>
      <c r="C47" s="131" t="s">
        <v>373</v>
      </c>
      <c r="D47" s="113" t="s">
        <v>374</v>
      </c>
      <c r="E47" s="131" t="s">
        <v>373</v>
      </c>
      <c r="F47" s="113" t="s">
        <v>374</v>
      </c>
      <c r="G47" s="131" t="s">
        <v>373</v>
      </c>
      <c r="H47" s="113" t="s">
        <v>374</v>
      </c>
      <c r="I47" s="131" t="s">
        <v>373</v>
      </c>
      <c r="J47" s="113" t="s">
        <v>374</v>
      </c>
      <c r="K47" s="131" t="s">
        <v>373</v>
      </c>
      <c r="L47" s="113" t="s">
        <v>374</v>
      </c>
      <c r="M47" s="131" t="s">
        <v>373</v>
      </c>
      <c r="N47" s="113" t="s">
        <v>374</v>
      </c>
      <c r="O47" s="116" t="s">
        <v>373</v>
      </c>
      <c r="P47" s="116" t="s">
        <v>375</v>
      </c>
      <c r="Q47" s="116" t="s">
        <v>28</v>
      </c>
      <c r="R47" s="116" t="s">
        <v>373</v>
      </c>
      <c r="S47" s="116" t="s">
        <v>375</v>
      </c>
      <c r="T47" s="116" t="s">
        <v>28</v>
      </c>
      <c r="U47" s="116" t="s">
        <v>373</v>
      </c>
      <c r="V47" s="116" t="s">
        <v>375</v>
      </c>
      <c r="W47" s="116" t="s">
        <v>28</v>
      </c>
      <c r="X47" s="116" t="s">
        <v>373</v>
      </c>
      <c r="Y47" s="116" t="s">
        <v>375</v>
      </c>
      <c r="Z47" s="116" t="s">
        <v>28</v>
      </c>
      <c r="AA47" s="116" t="s">
        <v>373</v>
      </c>
      <c r="AB47" s="116" t="s">
        <v>375</v>
      </c>
      <c r="AC47" s="116" t="s">
        <v>28</v>
      </c>
      <c r="AD47" s="116" t="s">
        <v>373</v>
      </c>
      <c r="AE47" s="116" t="s">
        <v>375</v>
      </c>
      <c r="AF47" s="116" t="s">
        <v>28</v>
      </c>
      <c r="AG47" s="74"/>
      <c r="AH47" s="74"/>
      <c r="AI47" s="74"/>
      <c r="AJ47" s="74"/>
      <c r="AK47" s="74"/>
      <c r="AL47" s="74"/>
      <c r="AM47" s="74"/>
      <c r="AN47" s="74"/>
      <c r="AO47" s="74"/>
      <c r="AP47" s="74"/>
      <c r="AQ47" s="74"/>
      <c r="AR47" s="74"/>
      <c r="AS47" s="74"/>
      <c r="AT47" s="74"/>
      <c r="AU47" s="74"/>
      <c r="AV47" s="74"/>
      <c r="AW47" s="74"/>
      <c r="AX47" s="74"/>
      <c r="AY47" s="74"/>
      <c r="AZ47" s="74"/>
      <c r="BA47" s="74"/>
      <c r="BB47" s="74"/>
      <c r="BC47" s="74"/>
      <c r="BD47" s="74"/>
      <c r="BE47" s="74"/>
      <c r="BF47" s="74"/>
      <c r="BG47" s="74"/>
      <c r="BH47" s="74"/>
      <c r="BI47" s="74"/>
      <c r="BJ47" s="74"/>
    </row>
    <row r="48" spans="1:62" s="1" customFormat="1" ht="16.5">
      <c r="A48" s="801"/>
      <c r="B48" s="170" t="s">
        <v>376</v>
      </c>
      <c r="C48" s="69"/>
      <c r="D48" s="129"/>
      <c r="E48" s="69"/>
      <c r="F48" s="129"/>
      <c r="G48" s="69"/>
      <c r="H48" s="129"/>
      <c r="I48" s="69"/>
      <c r="J48" s="129"/>
      <c r="K48" s="69"/>
      <c r="L48" s="129"/>
      <c r="M48" s="69"/>
      <c r="N48" s="129"/>
      <c r="O48" s="69"/>
      <c r="P48" s="126"/>
      <c r="Q48" s="129"/>
      <c r="R48" s="69"/>
      <c r="S48" s="126"/>
      <c r="T48" s="129"/>
      <c r="U48" s="69"/>
      <c r="V48" s="126"/>
      <c r="W48" s="129"/>
      <c r="X48" s="69"/>
      <c r="Y48" s="126"/>
      <c r="Z48" s="129"/>
      <c r="AA48" s="69"/>
      <c r="AB48" s="126"/>
      <c r="AC48" s="129"/>
      <c r="AD48" s="69"/>
      <c r="AE48" s="160"/>
      <c r="AF48" s="129"/>
      <c r="AG48" s="74"/>
      <c r="AH48" s="74"/>
      <c r="AI48" s="74"/>
      <c r="AJ48" s="74"/>
      <c r="AK48" s="74"/>
      <c r="AL48" s="74"/>
      <c r="AM48" s="74"/>
      <c r="AN48" s="74"/>
      <c r="AO48" s="74"/>
      <c r="AP48" s="74"/>
      <c r="AQ48" s="74"/>
      <c r="AR48" s="74"/>
      <c r="AS48" s="74"/>
      <c r="AT48" s="74"/>
      <c r="AU48" s="74"/>
      <c r="AV48" s="74"/>
      <c r="AW48" s="74"/>
      <c r="AX48" s="74"/>
      <c r="AY48" s="74"/>
      <c r="AZ48" s="74"/>
      <c r="BA48" s="74"/>
      <c r="BB48" s="74"/>
      <c r="BC48" s="74"/>
      <c r="BD48" s="74"/>
      <c r="BE48" s="74"/>
      <c r="BF48" s="74"/>
      <c r="BG48" s="74"/>
      <c r="BH48" s="74"/>
      <c r="BI48" s="74"/>
      <c r="BJ48" s="74"/>
    </row>
    <row r="49" spans="1:62" s="1" customFormat="1" ht="16.5">
      <c r="A49" s="801"/>
      <c r="B49" s="171" t="s">
        <v>377</v>
      </c>
      <c r="C49" s="69"/>
      <c r="D49" s="129"/>
      <c r="E49" s="69"/>
      <c r="F49" s="129"/>
      <c r="G49" s="69"/>
      <c r="H49" s="129"/>
      <c r="I49" s="69"/>
      <c r="J49" s="129"/>
      <c r="K49" s="69"/>
      <c r="L49" s="129"/>
      <c r="M49" s="69"/>
      <c r="N49" s="129"/>
      <c r="O49" s="69"/>
      <c r="P49" s="126"/>
      <c r="Q49" s="129"/>
      <c r="R49" s="69"/>
      <c r="S49" s="126"/>
      <c r="T49" s="129"/>
      <c r="U49" s="69"/>
      <c r="V49" s="126"/>
      <c r="W49" s="129"/>
      <c r="X49" s="69"/>
      <c r="Y49" s="126"/>
      <c r="Z49" s="129"/>
      <c r="AA49" s="69"/>
      <c r="AB49" s="126"/>
      <c r="AC49" s="129"/>
      <c r="AD49" s="69"/>
      <c r="AE49" s="160"/>
      <c r="AF49" s="129"/>
      <c r="AG49" s="74"/>
      <c r="AH49" s="74"/>
      <c r="AI49" s="74"/>
      <c r="AJ49" s="74"/>
      <c r="AK49" s="74"/>
      <c r="AL49" s="74"/>
      <c r="AM49" s="74"/>
      <c r="AN49" s="74"/>
      <c r="AO49" s="74"/>
      <c r="AP49" s="74"/>
      <c r="AQ49" s="74"/>
      <c r="AR49" s="74"/>
      <c r="AS49" s="74"/>
      <c r="AT49" s="74"/>
      <c r="AU49" s="74"/>
      <c r="AV49" s="74"/>
      <c r="AW49" s="74"/>
      <c r="AX49" s="74"/>
      <c r="AY49" s="74"/>
      <c r="AZ49" s="74"/>
      <c r="BA49" s="74"/>
      <c r="BB49" s="74"/>
      <c r="BC49" s="74"/>
      <c r="BD49" s="74"/>
      <c r="BE49" s="74"/>
      <c r="BF49" s="74"/>
      <c r="BG49" s="74"/>
      <c r="BH49" s="74"/>
      <c r="BI49" s="74"/>
      <c r="BJ49" s="74"/>
    </row>
    <row r="50" spans="1:62" s="1" customFormat="1" ht="16.5">
      <c r="A50" s="801"/>
      <c r="B50" s="171" t="s">
        <v>378</v>
      </c>
      <c r="C50" s="69"/>
      <c r="D50" s="129"/>
      <c r="E50" s="69"/>
      <c r="F50" s="129"/>
      <c r="G50" s="69"/>
      <c r="H50" s="129"/>
      <c r="I50" s="69"/>
      <c r="J50" s="129"/>
      <c r="K50" s="69"/>
      <c r="L50" s="129"/>
      <c r="M50" s="69"/>
      <c r="N50" s="129"/>
      <c r="O50" s="69"/>
      <c r="P50" s="126"/>
      <c r="Q50" s="129"/>
      <c r="R50" s="69"/>
      <c r="S50" s="126"/>
      <c r="T50" s="129"/>
      <c r="U50" s="69"/>
      <c r="V50" s="126"/>
      <c r="W50" s="129"/>
      <c r="X50" s="69"/>
      <c r="Y50" s="126"/>
      <c r="Z50" s="129"/>
      <c r="AA50" s="69"/>
      <c r="AB50" s="126"/>
      <c r="AC50" s="129"/>
      <c r="AD50" s="69"/>
      <c r="AE50" s="160"/>
      <c r="AF50" s="129"/>
      <c r="AG50" s="74"/>
      <c r="AH50" s="74"/>
      <c r="AI50" s="74"/>
      <c r="AJ50" s="74"/>
      <c r="AK50" s="74"/>
      <c r="AL50" s="74"/>
      <c r="AM50" s="74"/>
      <c r="AN50" s="74"/>
      <c r="AO50" s="74"/>
      <c r="AP50" s="74"/>
      <c r="AQ50" s="74"/>
      <c r="AR50" s="74"/>
      <c r="AS50" s="74"/>
      <c r="AT50" s="74"/>
      <c r="AU50" s="74"/>
      <c r="AV50" s="74"/>
      <c r="AW50" s="74"/>
      <c r="AX50" s="74"/>
      <c r="AY50" s="74"/>
      <c r="AZ50" s="74"/>
      <c r="BA50" s="74"/>
      <c r="BB50" s="74"/>
      <c r="BC50" s="74"/>
      <c r="BD50" s="74"/>
      <c r="BE50" s="74"/>
      <c r="BF50" s="74"/>
      <c r="BG50" s="74"/>
      <c r="BH50" s="74"/>
      <c r="BI50" s="74"/>
      <c r="BJ50" s="74"/>
    </row>
    <row r="51" spans="1:62" s="1" customFormat="1" ht="16.5">
      <c r="A51" s="801"/>
      <c r="B51" s="171" t="s">
        <v>379</v>
      </c>
      <c r="C51" s="69"/>
      <c r="D51" s="129"/>
      <c r="E51" s="69"/>
      <c r="F51" s="129"/>
      <c r="G51" s="69"/>
      <c r="H51" s="129"/>
      <c r="I51" s="69"/>
      <c r="J51" s="129"/>
      <c r="K51" s="69"/>
      <c r="L51" s="129"/>
      <c r="M51" s="69"/>
      <c r="N51" s="129"/>
      <c r="O51" s="69"/>
      <c r="P51" s="126"/>
      <c r="Q51" s="129"/>
      <c r="R51" s="69"/>
      <c r="S51" s="126"/>
      <c r="T51" s="129"/>
      <c r="U51" s="69"/>
      <c r="V51" s="126"/>
      <c r="W51" s="129"/>
      <c r="X51" s="69"/>
      <c r="Y51" s="126"/>
      <c r="Z51" s="129"/>
      <c r="AA51" s="69"/>
      <c r="AB51" s="126"/>
      <c r="AC51" s="129"/>
      <c r="AD51" s="69"/>
      <c r="AE51" s="160"/>
      <c r="AF51" s="129"/>
      <c r="AG51" s="74"/>
      <c r="AH51" s="74"/>
      <c r="AI51" s="74"/>
      <c r="AJ51" s="74"/>
      <c r="AK51" s="74"/>
      <c r="AL51" s="74"/>
      <c r="AM51" s="74"/>
      <c r="AN51" s="74"/>
      <c r="AO51" s="74"/>
      <c r="AP51" s="74"/>
      <c r="AQ51" s="74"/>
      <c r="AR51" s="74"/>
      <c r="AS51" s="74"/>
      <c r="AT51" s="74"/>
      <c r="AU51" s="74"/>
      <c r="AV51" s="74"/>
      <c r="AW51" s="74"/>
      <c r="AX51" s="74"/>
      <c r="AY51" s="74"/>
      <c r="AZ51" s="74"/>
      <c r="BA51" s="74"/>
      <c r="BB51" s="74"/>
      <c r="BC51" s="74"/>
      <c r="BD51" s="74"/>
      <c r="BE51" s="74"/>
      <c r="BF51" s="74"/>
      <c r="BG51" s="74"/>
      <c r="BH51" s="74"/>
      <c r="BI51" s="74"/>
      <c r="BJ51" s="74"/>
    </row>
    <row r="52" spans="1:62" s="1" customFormat="1" ht="16.5">
      <c r="A52" s="801"/>
      <c r="B52" s="171" t="s">
        <v>380</v>
      </c>
      <c r="C52" s="69"/>
      <c r="D52" s="129"/>
      <c r="E52" s="69"/>
      <c r="F52" s="129"/>
      <c r="G52" s="69"/>
      <c r="H52" s="129"/>
      <c r="I52" s="69"/>
      <c r="J52" s="129"/>
      <c r="K52" s="69"/>
      <c r="L52" s="129"/>
      <c r="M52" s="69"/>
      <c r="N52" s="129"/>
      <c r="O52" s="69"/>
      <c r="P52" s="126"/>
      <c r="Q52" s="129"/>
      <c r="R52" s="69"/>
      <c r="S52" s="126"/>
      <c r="T52" s="129"/>
      <c r="U52" s="69"/>
      <c r="V52" s="126"/>
      <c r="W52" s="129"/>
      <c r="X52" s="69"/>
      <c r="Y52" s="126"/>
      <c r="Z52" s="129"/>
      <c r="AA52" s="69"/>
      <c r="AB52" s="126"/>
      <c r="AC52" s="129"/>
      <c r="AD52" s="69"/>
      <c r="AE52" s="160"/>
      <c r="AF52" s="129"/>
      <c r="AG52" s="74"/>
      <c r="AH52" s="74"/>
      <c r="AI52" s="74"/>
      <c r="AJ52" s="74"/>
      <c r="AK52" s="74"/>
      <c r="AL52" s="74"/>
      <c r="AM52" s="74"/>
      <c r="AN52" s="74"/>
      <c r="AO52" s="74"/>
      <c r="AP52" s="74"/>
      <c r="AQ52" s="74"/>
      <c r="AR52" s="74"/>
      <c r="AS52" s="74"/>
      <c r="AT52" s="74"/>
      <c r="AU52" s="74"/>
      <c r="AV52" s="74"/>
      <c r="AW52" s="74"/>
      <c r="AX52" s="74"/>
      <c r="AY52" s="74"/>
      <c r="AZ52" s="74"/>
      <c r="BA52" s="74"/>
      <c r="BB52" s="74"/>
      <c r="BC52" s="74"/>
      <c r="BD52" s="74"/>
      <c r="BE52" s="74"/>
      <c r="BF52" s="74"/>
      <c r="BG52" s="74"/>
      <c r="BH52" s="74"/>
      <c r="BI52" s="74"/>
      <c r="BJ52" s="74"/>
    </row>
    <row r="53" spans="1:62" s="1" customFormat="1" ht="16.5">
      <c r="A53" s="801"/>
      <c r="B53" s="171" t="s">
        <v>381</v>
      </c>
      <c r="C53" s="69"/>
      <c r="D53" s="129"/>
      <c r="E53" s="69"/>
      <c r="F53" s="129"/>
      <c r="G53" s="69"/>
      <c r="H53" s="129"/>
      <c r="I53" s="69"/>
      <c r="J53" s="129"/>
      <c r="K53" s="69"/>
      <c r="L53" s="129"/>
      <c r="M53" s="69"/>
      <c r="N53" s="129"/>
      <c r="O53" s="69"/>
      <c r="P53" s="126"/>
      <c r="Q53" s="129"/>
      <c r="R53" s="69"/>
      <c r="S53" s="126"/>
      <c r="T53" s="129"/>
      <c r="U53" s="69"/>
      <c r="V53" s="126"/>
      <c r="W53" s="129"/>
      <c r="X53" s="69"/>
      <c r="Y53" s="126"/>
      <c r="Z53" s="129"/>
      <c r="AA53" s="69"/>
      <c r="AB53" s="126"/>
      <c r="AC53" s="129"/>
      <c r="AD53" s="69"/>
      <c r="AE53" s="160"/>
      <c r="AF53" s="129"/>
      <c r="AG53" s="74"/>
      <c r="AH53" s="74"/>
      <c r="AI53" s="74"/>
      <c r="AJ53" s="74"/>
      <c r="AK53" s="74"/>
      <c r="AL53" s="74"/>
      <c r="AM53" s="74"/>
      <c r="AN53" s="74"/>
      <c r="AO53" s="74"/>
      <c r="AP53" s="74"/>
      <c r="AQ53" s="74"/>
      <c r="AR53" s="74"/>
      <c r="AS53" s="74"/>
      <c r="AT53" s="74"/>
      <c r="AU53" s="74"/>
      <c r="AV53" s="74"/>
      <c r="AW53" s="74"/>
      <c r="AX53" s="74"/>
      <c r="AY53" s="74"/>
      <c r="AZ53" s="74"/>
      <c r="BA53" s="74"/>
      <c r="BB53" s="74"/>
      <c r="BC53" s="74"/>
      <c r="BD53" s="74"/>
      <c r="BE53" s="74"/>
      <c r="BF53" s="74"/>
      <c r="BG53" s="74"/>
      <c r="BH53" s="74"/>
      <c r="BI53" s="74"/>
      <c r="BJ53" s="74"/>
    </row>
    <row r="54" spans="1:62" s="1" customFormat="1" ht="16.5">
      <c r="A54" s="801"/>
      <c r="B54" s="171" t="s">
        <v>382</v>
      </c>
      <c r="C54" s="69"/>
      <c r="D54" s="129"/>
      <c r="E54" s="69"/>
      <c r="F54" s="129"/>
      <c r="G54" s="69"/>
      <c r="H54" s="129"/>
      <c r="I54" s="69"/>
      <c r="J54" s="129"/>
      <c r="K54" s="69"/>
      <c r="L54" s="129"/>
      <c r="M54" s="69"/>
      <c r="N54" s="129"/>
      <c r="O54" s="69"/>
      <c r="P54" s="126"/>
      <c r="Q54" s="129"/>
      <c r="R54" s="69"/>
      <c r="S54" s="126"/>
      <c r="T54" s="129"/>
      <c r="U54" s="69"/>
      <c r="V54" s="126"/>
      <c r="W54" s="129"/>
      <c r="X54" s="69"/>
      <c r="Y54" s="126"/>
      <c r="Z54" s="129"/>
      <c r="AA54" s="69"/>
      <c r="AB54" s="126"/>
      <c r="AC54" s="129"/>
      <c r="AD54" s="69"/>
      <c r="AE54" s="160"/>
      <c r="AF54" s="129"/>
      <c r="AG54" s="74"/>
      <c r="AH54" s="74"/>
      <c r="AI54" s="74"/>
      <c r="AJ54" s="74"/>
      <c r="AK54" s="74"/>
      <c r="AL54" s="74"/>
      <c r="AM54" s="74"/>
      <c r="AN54" s="74"/>
      <c r="AO54" s="74"/>
      <c r="AP54" s="74"/>
      <c r="AQ54" s="74"/>
      <c r="AR54" s="74"/>
      <c r="AS54" s="74"/>
      <c r="AT54" s="74"/>
      <c r="AU54" s="74"/>
      <c r="AV54" s="74"/>
      <c r="AW54" s="74"/>
      <c r="AX54" s="74"/>
      <c r="AY54" s="74"/>
      <c r="AZ54" s="74"/>
      <c r="BA54" s="74"/>
      <c r="BB54" s="74"/>
      <c r="BC54" s="74"/>
      <c r="BD54" s="74"/>
      <c r="BE54" s="74"/>
      <c r="BF54" s="74"/>
      <c r="BG54" s="74"/>
      <c r="BH54" s="74"/>
      <c r="BI54" s="74"/>
      <c r="BJ54" s="74"/>
    </row>
    <row r="55" spans="1:62" s="1" customFormat="1" ht="16.5">
      <c r="A55" s="801"/>
      <c r="B55" s="171" t="s">
        <v>383</v>
      </c>
      <c r="C55" s="69"/>
      <c r="D55" s="129"/>
      <c r="E55" s="69"/>
      <c r="F55" s="129"/>
      <c r="G55" s="69"/>
      <c r="H55" s="129"/>
      <c r="I55" s="69"/>
      <c r="J55" s="129"/>
      <c r="K55" s="69"/>
      <c r="L55" s="129"/>
      <c r="M55" s="69"/>
      <c r="N55" s="129"/>
      <c r="O55" s="69"/>
      <c r="P55" s="126"/>
      <c r="Q55" s="129"/>
      <c r="R55" s="69"/>
      <c r="S55" s="126"/>
      <c r="T55" s="129"/>
      <c r="U55" s="69"/>
      <c r="V55" s="126"/>
      <c r="W55" s="129"/>
      <c r="X55" s="69"/>
      <c r="Y55" s="126"/>
      <c r="Z55" s="129"/>
      <c r="AA55" s="69"/>
      <c r="AB55" s="126"/>
      <c r="AC55" s="129"/>
      <c r="AD55" s="69"/>
      <c r="AE55" s="160"/>
      <c r="AF55" s="129"/>
      <c r="AG55" s="74"/>
      <c r="AH55" s="74"/>
      <c r="AI55" s="74"/>
      <c r="AJ55" s="74"/>
      <c r="AK55" s="74"/>
      <c r="AL55" s="74"/>
      <c r="AM55" s="74"/>
      <c r="AN55" s="74"/>
      <c r="AO55" s="74"/>
      <c r="AP55" s="74"/>
      <c r="AQ55" s="74"/>
      <c r="AR55" s="74"/>
      <c r="AS55" s="74"/>
      <c r="AT55" s="74"/>
      <c r="AU55" s="74"/>
      <c r="AV55" s="74"/>
      <c r="AW55" s="74"/>
      <c r="AX55" s="74"/>
      <c r="AY55" s="74"/>
      <c r="AZ55" s="74"/>
      <c r="BA55" s="74"/>
      <c r="BB55" s="74"/>
      <c r="BC55" s="74"/>
      <c r="BD55" s="74"/>
      <c r="BE55" s="74"/>
      <c r="BF55" s="74"/>
      <c r="BG55" s="74"/>
      <c r="BH55" s="74"/>
      <c r="BI55" s="74"/>
      <c r="BJ55" s="74"/>
    </row>
    <row r="56" spans="1:62" s="1" customFormat="1" ht="16.5">
      <c r="A56" s="801"/>
      <c r="B56" s="171" t="s">
        <v>384</v>
      </c>
      <c r="C56" s="69"/>
      <c r="D56" s="129"/>
      <c r="E56" s="69"/>
      <c r="F56" s="129"/>
      <c r="G56" s="69"/>
      <c r="H56" s="129"/>
      <c r="I56" s="69"/>
      <c r="J56" s="129"/>
      <c r="K56" s="69"/>
      <c r="L56" s="129"/>
      <c r="M56" s="69"/>
      <c r="N56" s="129"/>
      <c r="O56" s="69"/>
      <c r="P56" s="126"/>
      <c r="Q56" s="129"/>
      <c r="R56" s="69"/>
      <c r="S56" s="126"/>
      <c r="T56" s="129"/>
      <c r="U56" s="69"/>
      <c r="V56" s="126"/>
      <c r="W56" s="129"/>
      <c r="X56" s="69"/>
      <c r="Y56" s="126"/>
      <c r="Z56" s="129"/>
      <c r="AA56" s="69"/>
      <c r="AB56" s="126"/>
      <c r="AC56" s="129"/>
      <c r="AD56" s="69"/>
      <c r="AE56" s="160"/>
      <c r="AF56" s="129"/>
      <c r="AG56" s="74"/>
      <c r="AH56" s="74"/>
      <c r="AI56" s="74"/>
      <c r="AJ56" s="74"/>
      <c r="AK56" s="74"/>
      <c r="AL56" s="74"/>
      <c r="AM56" s="74"/>
      <c r="AN56" s="74"/>
      <c r="AO56" s="74"/>
      <c r="AP56" s="74"/>
      <c r="AQ56" s="74"/>
      <c r="AR56" s="74"/>
      <c r="AS56" s="74"/>
      <c r="AT56" s="74"/>
      <c r="AU56" s="74"/>
      <c r="AV56" s="74"/>
      <c r="AW56" s="74"/>
      <c r="AX56" s="74"/>
      <c r="AY56" s="74"/>
      <c r="AZ56" s="74"/>
      <c r="BA56" s="74"/>
      <c r="BB56" s="74"/>
      <c r="BC56" s="74"/>
      <c r="BD56" s="74"/>
      <c r="BE56" s="74"/>
      <c r="BF56" s="74"/>
      <c r="BG56" s="74"/>
      <c r="BH56" s="74"/>
      <c r="BI56" s="74"/>
      <c r="BJ56" s="74"/>
    </row>
    <row r="57" spans="1:62" s="1" customFormat="1" ht="16.5">
      <c r="A57" s="801"/>
      <c r="B57" s="171" t="s">
        <v>385</v>
      </c>
      <c r="C57" s="69"/>
      <c r="D57" s="129"/>
      <c r="E57" s="69"/>
      <c r="F57" s="129"/>
      <c r="G57" s="69"/>
      <c r="H57" s="129"/>
      <c r="I57" s="69"/>
      <c r="J57" s="129"/>
      <c r="K57" s="69"/>
      <c r="L57" s="129"/>
      <c r="M57" s="69"/>
      <c r="N57" s="129"/>
      <c r="O57" s="69"/>
      <c r="P57" s="126"/>
      <c r="Q57" s="129"/>
      <c r="R57" s="69"/>
      <c r="S57" s="126"/>
      <c r="T57" s="129"/>
      <c r="U57" s="69"/>
      <c r="V57" s="126"/>
      <c r="W57" s="129"/>
      <c r="X57" s="69"/>
      <c r="Y57" s="126"/>
      <c r="Z57" s="129"/>
      <c r="AA57" s="69"/>
      <c r="AB57" s="126"/>
      <c r="AC57" s="129"/>
      <c r="AD57" s="69"/>
      <c r="AE57" s="160"/>
      <c r="AF57" s="129"/>
      <c r="AG57" s="74"/>
      <c r="AH57" s="74"/>
      <c r="AI57" s="74"/>
      <c r="AJ57" s="74"/>
      <c r="AK57" s="74"/>
      <c r="AL57" s="74"/>
      <c r="AM57" s="74"/>
      <c r="AN57" s="74"/>
      <c r="AO57" s="74"/>
      <c r="AP57" s="74"/>
      <c r="AQ57" s="74"/>
      <c r="AR57" s="74"/>
      <c r="AS57" s="74"/>
      <c r="AT57" s="74"/>
      <c r="AU57" s="74"/>
      <c r="AV57" s="74"/>
      <c r="AW57" s="74"/>
      <c r="AX57" s="74"/>
      <c r="AY57" s="74"/>
      <c r="AZ57" s="74"/>
      <c r="BA57" s="74"/>
      <c r="BB57" s="74"/>
      <c r="BC57" s="74"/>
      <c r="BD57" s="74"/>
      <c r="BE57" s="74"/>
      <c r="BF57" s="74"/>
      <c r="BG57" s="74"/>
      <c r="BH57" s="74"/>
      <c r="BI57" s="74"/>
      <c r="BJ57" s="74"/>
    </row>
    <row r="58" spans="1:62" s="1" customFormat="1" ht="16.5">
      <c r="A58" s="801"/>
      <c r="B58" s="171" t="s">
        <v>386</v>
      </c>
      <c r="C58" s="69"/>
      <c r="D58" s="129"/>
      <c r="E58" s="69"/>
      <c r="F58" s="129"/>
      <c r="G58" s="69"/>
      <c r="H58" s="129"/>
      <c r="I58" s="69"/>
      <c r="J58" s="129"/>
      <c r="K58" s="69"/>
      <c r="L58" s="129"/>
      <c r="M58" s="69"/>
      <c r="N58" s="129"/>
      <c r="O58" s="69"/>
      <c r="P58" s="126"/>
      <c r="Q58" s="129"/>
      <c r="R58" s="69"/>
      <c r="S58" s="126"/>
      <c r="T58" s="129"/>
      <c r="U58" s="69"/>
      <c r="V58" s="126"/>
      <c r="W58" s="129"/>
      <c r="X58" s="69"/>
      <c r="Y58" s="126"/>
      <c r="Z58" s="129"/>
      <c r="AA58" s="69"/>
      <c r="AB58" s="126"/>
      <c r="AC58" s="129"/>
      <c r="AD58" s="69"/>
      <c r="AE58" s="160"/>
      <c r="AF58" s="129"/>
      <c r="AG58" s="74"/>
      <c r="AH58" s="74"/>
      <c r="AI58" s="74"/>
      <c r="AJ58" s="74"/>
      <c r="AK58" s="74"/>
      <c r="AL58" s="74"/>
      <c r="AM58" s="74"/>
      <c r="AN58" s="74"/>
      <c r="AO58" s="74"/>
      <c r="AP58" s="74"/>
      <c r="AQ58" s="74"/>
      <c r="AR58" s="74"/>
      <c r="AS58" s="74"/>
      <c r="AT58" s="74"/>
      <c r="AU58" s="74"/>
      <c r="AV58" s="74"/>
      <c r="AW58" s="74"/>
      <c r="AX58" s="74"/>
      <c r="AY58" s="74"/>
      <c r="AZ58" s="74"/>
      <c r="BA58" s="74"/>
      <c r="BB58" s="74"/>
      <c r="BC58" s="74"/>
      <c r="BD58" s="74"/>
      <c r="BE58" s="74"/>
      <c r="BF58" s="74"/>
      <c r="BG58" s="74"/>
      <c r="BH58" s="74"/>
      <c r="BI58" s="74"/>
      <c r="BJ58" s="74"/>
    </row>
    <row r="59" spans="1:62" s="1" customFormat="1" ht="16.5">
      <c r="A59" s="801"/>
      <c r="B59" s="171" t="s">
        <v>387</v>
      </c>
      <c r="C59" s="69"/>
      <c r="D59" s="129"/>
      <c r="E59" s="69"/>
      <c r="F59" s="129"/>
      <c r="G59" s="69"/>
      <c r="H59" s="129"/>
      <c r="I59" s="69"/>
      <c r="J59" s="129"/>
      <c r="K59" s="69"/>
      <c r="L59" s="129"/>
      <c r="M59" s="69"/>
      <c r="N59" s="129"/>
      <c r="O59" s="69"/>
      <c r="P59" s="126"/>
      <c r="Q59" s="129"/>
      <c r="R59" s="69"/>
      <c r="S59" s="126"/>
      <c r="T59" s="129"/>
      <c r="U59" s="69"/>
      <c r="V59" s="126"/>
      <c r="W59" s="129"/>
      <c r="X59" s="69"/>
      <c r="Y59" s="126"/>
      <c r="Z59" s="129"/>
      <c r="AA59" s="69"/>
      <c r="AB59" s="126"/>
      <c r="AC59" s="129"/>
      <c r="AD59" s="69"/>
      <c r="AE59" s="160"/>
      <c r="AF59" s="129"/>
      <c r="AG59" s="74"/>
      <c r="AH59" s="74"/>
      <c r="AI59" s="74"/>
      <c r="AJ59" s="74"/>
      <c r="AK59" s="74"/>
      <c r="AL59" s="74"/>
      <c r="AM59" s="74"/>
      <c r="AN59" s="74"/>
      <c r="AO59" s="74"/>
      <c r="AP59" s="74"/>
      <c r="AQ59" s="74"/>
      <c r="AR59" s="74"/>
      <c r="AS59" s="74"/>
      <c r="AT59" s="74"/>
      <c r="AU59" s="74"/>
      <c r="AV59" s="74"/>
      <c r="AW59" s="74"/>
      <c r="AX59" s="74"/>
      <c r="AY59" s="74"/>
      <c r="AZ59" s="74"/>
      <c r="BA59" s="74"/>
      <c r="BB59" s="74"/>
      <c r="BC59" s="74"/>
      <c r="BD59" s="74"/>
      <c r="BE59" s="74"/>
      <c r="BF59" s="74"/>
      <c r="BG59" s="74"/>
      <c r="BH59" s="74"/>
      <c r="BI59" s="74"/>
      <c r="BJ59" s="74"/>
    </row>
    <row r="60" spans="1:62" s="1" customFormat="1" ht="16.5">
      <c r="A60" s="801"/>
      <c r="B60" s="171" t="s">
        <v>388</v>
      </c>
      <c r="C60" s="69"/>
      <c r="D60" s="129"/>
      <c r="E60" s="69"/>
      <c r="F60" s="129"/>
      <c r="G60" s="69"/>
      <c r="H60" s="129"/>
      <c r="I60" s="69"/>
      <c r="J60" s="129"/>
      <c r="K60" s="69"/>
      <c r="L60" s="129"/>
      <c r="M60" s="69"/>
      <c r="N60" s="129"/>
      <c r="O60" s="69"/>
      <c r="P60" s="126"/>
      <c r="Q60" s="129"/>
      <c r="R60" s="69"/>
      <c r="S60" s="126"/>
      <c r="T60" s="129"/>
      <c r="U60" s="69"/>
      <c r="V60" s="126"/>
      <c r="W60" s="129"/>
      <c r="X60" s="69"/>
      <c r="Y60" s="126"/>
      <c r="Z60" s="129"/>
      <c r="AA60" s="69"/>
      <c r="AB60" s="126"/>
      <c r="AC60" s="129"/>
      <c r="AD60" s="69"/>
      <c r="AE60" s="160"/>
      <c r="AF60" s="129"/>
      <c r="AG60" s="74"/>
      <c r="AH60" s="74"/>
      <c r="AI60" s="74"/>
      <c r="AJ60" s="74"/>
      <c r="AK60" s="74"/>
      <c r="AL60" s="74"/>
      <c r="AM60" s="74"/>
      <c r="AN60" s="74"/>
      <c r="AO60" s="74"/>
      <c r="AP60" s="74"/>
      <c r="AQ60" s="74"/>
      <c r="AR60" s="74"/>
      <c r="AS60" s="74"/>
      <c r="AT60" s="74"/>
      <c r="AU60" s="74"/>
      <c r="AV60" s="74"/>
      <c r="AW60" s="74"/>
      <c r="AX60" s="74"/>
      <c r="AY60" s="74"/>
      <c r="AZ60" s="74"/>
      <c r="BA60" s="74"/>
      <c r="BB60" s="74"/>
      <c r="BC60" s="74"/>
      <c r="BD60" s="74"/>
      <c r="BE60" s="74"/>
      <c r="BF60" s="74"/>
      <c r="BG60" s="74"/>
      <c r="BH60" s="74"/>
      <c r="BI60" s="74"/>
      <c r="BJ60" s="74"/>
    </row>
    <row r="61" spans="1:62" s="1" customFormat="1" ht="16.5">
      <c r="A61" s="801"/>
      <c r="B61" s="171" t="s">
        <v>389</v>
      </c>
      <c r="C61" s="69"/>
      <c r="D61" s="129"/>
      <c r="E61" s="69"/>
      <c r="F61" s="129"/>
      <c r="G61" s="69"/>
      <c r="H61" s="129"/>
      <c r="I61" s="69"/>
      <c r="J61" s="129"/>
      <c r="K61" s="69"/>
      <c r="L61" s="129"/>
      <c r="M61" s="69"/>
      <c r="N61" s="129"/>
      <c r="O61" s="69"/>
      <c r="P61" s="126"/>
      <c r="Q61" s="129"/>
      <c r="R61" s="69"/>
      <c r="S61" s="126"/>
      <c r="T61" s="129"/>
      <c r="U61" s="69"/>
      <c r="V61" s="126"/>
      <c r="W61" s="129"/>
      <c r="X61" s="69"/>
      <c r="Y61" s="126"/>
      <c r="Z61" s="129"/>
      <c r="AA61" s="69"/>
      <c r="AB61" s="126"/>
      <c r="AC61" s="129"/>
      <c r="AD61" s="69"/>
      <c r="AE61" s="160"/>
      <c r="AF61" s="129"/>
      <c r="AG61" s="74"/>
      <c r="AH61" s="74"/>
      <c r="AI61" s="74"/>
      <c r="AJ61" s="74"/>
      <c r="AK61" s="74"/>
      <c r="AL61" s="74"/>
      <c r="AM61" s="74"/>
      <c r="AN61" s="74"/>
      <c r="AO61" s="74"/>
      <c r="AP61" s="74"/>
      <c r="AQ61" s="74"/>
      <c r="AR61" s="74"/>
      <c r="AS61" s="74"/>
      <c r="AT61" s="74"/>
      <c r="AU61" s="74"/>
      <c r="AV61" s="74"/>
      <c r="AW61" s="74"/>
      <c r="AX61" s="74"/>
      <c r="AY61" s="74"/>
      <c r="AZ61" s="74"/>
      <c r="BA61" s="74"/>
      <c r="BB61" s="74"/>
      <c r="BC61" s="74"/>
      <c r="BD61" s="74"/>
      <c r="BE61" s="74"/>
      <c r="BF61" s="74"/>
      <c r="BG61" s="74"/>
      <c r="BH61" s="74"/>
      <c r="BI61" s="74"/>
      <c r="BJ61" s="74"/>
    </row>
    <row r="62" spans="1:62" s="1" customFormat="1" ht="16.5">
      <c r="A62" s="801"/>
      <c r="B62" s="171" t="s">
        <v>390</v>
      </c>
      <c r="C62" s="69"/>
      <c r="D62" s="129"/>
      <c r="E62" s="69"/>
      <c r="F62" s="129"/>
      <c r="G62" s="69"/>
      <c r="H62" s="129"/>
      <c r="I62" s="69"/>
      <c r="J62" s="129"/>
      <c r="K62" s="69"/>
      <c r="L62" s="129"/>
      <c r="M62" s="69"/>
      <c r="N62" s="129"/>
      <c r="O62" s="69"/>
      <c r="P62" s="126"/>
      <c r="Q62" s="129"/>
      <c r="R62" s="69"/>
      <c r="S62" s="126"/>
      <c r="T62" s="129"/>
      <c r="U62" s="69"/>
      <c r="V62" s="126"/>
      <c r="W62" s="129"/>
      <c r="X62" s="69"/>
      <c r="Y62" s="126"/>
      <c r="Z62" s="129"/>
      <c r="AA62" s="69"/>
      <c r="AB62" s="126"/>
      <c r="AC62" s="129"/>
      <c r="AD62" s="69"/>
      <c r="AE62" s="160"/>
      <c r="AF62" s="129"/>
      <c r="AG62" s="74"/>
      <c r="AH62" s="74"/>
      <c r="AI62" s="74"/>
      <c r="AJ62" s="74"/>
      <c r="AK62" s="74"/>
      <c r="AL62" s="74"/>
      <c r="AM62" s="74"/>
      <c r="AN62" s="74"/>
      <c r="AO62" s="74"/>
      <c r="AP62" s="74"/>
      <c r="AQ62" s="74"/>
      <c r="AR62" s="74"/>
      <c r="AS62" s="74"/>
      <c r="AT62" s="74"/>
      <c r="AU62" s="74"/>
      <c r="AV62" s="74"/>
      <c r="AW62" s="74"/>
      <c r="AX62" s="74"/>
      <c r="AY62" s="74"/>
      <c r="AZ62" s="74"/>
      <c r="BA62" s="74"/>
      <c r="BB62" s="74"/>
      <c r="BC62" s="74"/>
      <c r="BD62" s="74"/>
      <c r="BE62" s="74"/>
      <c r="BF62" s="74"/>
      <c r="BG62" s="74"/>
      <c r="BH62" s="74"/>
      <c r="BI62" s="74"/>
      <c r="BJ62" s="74"/>
    </row>
    <row r="63" spans="1:62" s="1" customFormat="1" ht="16.5">
      <c r="A63" s="801"/>
      <c r="B63" s="171" t="s">
        <v>391</v>
      </c>
      <c r="C63" s="69"/>
      <c r="D63" s="129"/>
      <c r="E63" s="69"/>
      <c r="F63" s="129"/>
      <c r="G63" s="69"/>
      <c r="H63" s="129"/>
      <c r="I63" s="69"/>
      <c r="J63" s="129"/>
      <c r="K63" s="69"/>
      <c r="L63" s="129"/>
      <c r="M63" s="69"/>
      <c r="N63" s="129"/>
      <c r="O63" s="69"/>
      <c r="P63" s="126"/>
      <c r="Q63" s="129"/>
      <c r="R63" s="69"/>
      <c r="S63" s="126"/>
      <c r="T63" s="129"/>
      <c r="U63" s="69"/>
      <c r="V63" s="126"/>
      <c r="W63" s="129"/>
      <c r="X63" s="69"/>
      <c r="Y63" s="126"/>
      <c r="Z63" s="129"/>
      <c r="AA63" s="69"/>
      <c r="AB63" s="126"/>
      <c r="AC63" s="129"/>
      <c r="AD63" s="69"/>
      <c r="AE63" s="160"/>
      <c r="AF63" s="129"/>
      <c r="AG63" s="74"/>
      <c r="AH63" s="74"/>
      <c r="AI63" s="74"/>
      <c r="AJ63" s="74"/>
      <c r="AK63" s="74"/>
      <c r="AL63" s="74"/>
      <c r="AM63" s="74"/>
      <c r="AN63" s="74"/>
      <c r="AO63" s="74"/>
      <c r="AP63" s="74"/>
      <c r="AQ63" s="74"/>
      <c r="AR63" s="74"/>
      <c r="AS63" s="74"/>
      <c r="AT63" s="74"/>
      <c r="AU63" s="74"/>
      <c r="AV63" s="74"/>
      <c r="AW63" s="74"/>
      <c r="AX63" s="74"/>
      <c r="AY63" s="74"/>
      <c r="AZ63" s="74"/>
      <c r="BA63" s="74"/>
      <c r="BB63" s="74"/>
      <c r="BC63" s="74"/>
      <c r="BD63" s="74"/>
      <c r="BE63" s="74"/>
      <c r="BF63" s="74"/>
      <c r="BG63" s="74"/>
      <c r="BH63" s="74"/>
      <c r="BI63" s="74"/>
      <c r="BJ63" s="74"/>
    </row>
    <row r="64" spans="1:62" s="1" customFormat="1" ht="16.5">
      <c r="A64" s="801"/>
      <c r="B64" s="171" t="s">
        <v>392</v>
      </c>
      <c r="C64" s="69"/>
      <c r="D64" s="129"/>
      <c r="E64" s="69"/>
      <c r="F64" s="129"/>
      <c r="G64" s="69"/>
      <c r="H64" s="129"/>
      <c r="I64" s="69"/>
      <c r="J64" s="129"/>
      <c r="K64" s="69"/>
      <c r="L64" s="129"/>
      <c r="M64" s="69"/>
      <c r="N64" s="129"/>
      <c r="O64" s="69"/>
      <c r="P64" s="126"/>
      <c r="Q64" s="129"/>
      <c r="R64" s="69"/>
      <c r="S64" s="126"/>
      <c r="T64" s="129"/>
      <c r="U64" s="69"/>
      <c r="V64" s="126"/>
      <c r="W64" s="129"/>
      <c r="X64" s="69"/>
      <c r="Y64" s="126"/>
      <c r="Z64" s="129"/>
      <c r="AA64" s="69"/>
      <c r="AB64" s="126"/>
      <c r="AC64" s="129"/>
      <c r="AD64" s="69"/>
      <c r="AE64" s="160"/>
      <c r="AF64" s="129"/>
      <c r="AG64" s="74"/>
      <c r="AH64" s="74"/>
      <c r="AI64" s="74"/>
      <c r="AJ64" s="74"/>
      <c r="AK64" s="74"/>
      <c r="AL64" s="74"/>
      <c r="AM64" s="74"/>
      <c r="AN64" s="74"/>
      <c r="AO64" s="74"/>
      <c r="AP64" s="74"/>
      <c r="AQ64" s="74"/>
      <c r="AR64" s="74"/>
      <c r="AS64" s="74"/>
      <c r="AT64" s="74"/>
      <c r="AU64" s="74"/>
      <c r="AV64" s="74"/>
      <c r="AW64" s="74"/>
      <c r="AX64" s="74"/>
      <c r="AY64" s="74"/>
      <c r="AZ64" s="74"/>
      <c r="BA64" s="74"/>
      <c r="BB64" s="74"/>
      <c r="BC64" s="74"/>
      <c r="BD64" s="74"/>
      <c r="BE64" s="74"/>
      <c r="BF64" s="74"/>
      <c r="BG64" s="74"/>
      <c r="BH64" s="74"/>
      <c r="BI64" s="74"/>
      <c r="BJ64" s="74"/>
    </row>
    <row r="65" spans="1:62" s="1" customFormat="1" ht="16.5">
      <c r="A65" s="801"/>
      <c r="B65" s="171" t="s">
        <v>393</v>
      </c>
      <c r="C65" s="69"/>
      <c r="D65" s="129"/>
      <c r="E65" s="69"/>
      <c r="F65" s="129"/>
      <c r="G65" s="69"/>
      <c r="H65" s="129"/>
      <c r="I65" s="69"/>
      <c r="J65" s="129"/>
      <c r="K65" s="69"/>
      <c r="L65" s="129"/>
      <c r="M65" s="69"/>
      <c r="N65" s="129"/>
      <c r="O65" s="69"/>
      <c r="P65" s="126"/>
      <c r="Q65" s="129"/>
      <c r="R65" s="69"/>
      <c r="S65" s="126"/>
      <c r="T65" s="129"/>
      <c r="U65" s="69"/>
      <c r="V65" s="126"/>
      <c r="W65" s="129"/>
      <c r="X65" s="69"/>
      <c r="Y65" s="126"/>
      <c r="Z65" s="129"/>
      <c r="AA65" s="69"/>
      <c r="AB65" s="126"/>
      <c r="AC65" s="129"/>
      <c r="AD65" s="69"/>
      <c r="AE65" s="160"/>
      <c r="AF65" s="129"/>
      <c r="AG65" s="74"/>
      <c r="AH65" s="74"/>
      <c r="AI65" s="74"/>
      <c r="AJ65" s="74"/>
      <c r="AK65" s="74"/>
      <c r="AL65" s="74"/>
      <c r="AM65" s="74"/>
      <c r="AN65" s="74"/>
      <c r="AO65" s="74"/>
      <c r="AP65" s="74"/>
      <c r="AQ65" s="74"/>
      <c r="AR65" s="74"/>
      <c r="AS65" s="74"/>
      <c r="AT65" s="74"/>
      <c r="AU65" s="74"/>
      <c r="AV65" s="74"/>
      <c r="AW65" s="74"/>
      <c r="AX65" s="74"/>
      <c r="AY65" s="74"/>
      <c r="AZ65" s="74"/>
      <c r="BA65" s="74"/>
      <c r="BB65" s="74"/>
      <c r="BC65" s="74"/>
      <c r="BD65" s="74"/>
      <c r="BE65" s="74"/>
      <c r="BF65" s="74"/>
      <c r="BG65" s="74"/>
      <c r="BH65" s="74"/>
      <c r="BI65" s="74"/>
      <c r="BJ65" s="74"/>
    </row>
    <row r="66" spans="1:62" s="1" customFormat="1" ht="16.5">
      <c r="A66" s="801"/>
      <c r="B66" s="171" t="s">
        <v>394</v>
      </c>
      <c r="C66" s="69"/>
      <c r="D66" s="129"/>
      <c r="E66" s="69"/>
      <c r="F66" s="129"/>
      <c r="G66" s="69"/>
      <c r="H66" s="129"/>
      <c r="I66" s="69"/>
      <c r="J66" s="129"/>
      <c r="K66" s="69"/>
      <c r="L66" s="129"/>
      <c r="M66" s="69"/>
      <c r="N66" s="129"/>
      <c r="O66" s="69"/>
      <c r="P66" s="126"/>
      <c r="Q66" s="129"/>
      <c r="R66" s="69"/>
      <c r="S66" s="126"/>
      <c r="T66" s="129"/>
      <c r="U66" s="69"/>
      <c r="V66" s="126"/>
      <c r="W66" s="129"/>
      <c r="X66" s="69"/>
      <c r="Y66" s="126"/>
      <c r="Z66" s="129"/>
      <c r="AA66" s="69"/>
      <c r="AB66" s="126"/>
      <c r="AC66" s="129"/>
      <c r="AD66" s="69"/>
      <c r="AE66" s="160"/>
      <c r="AF66" s="129"/>
      <c r="AG66" s="74"/>
      <c r="AH66" s="74"/>
      <c r="AI66" s="74"/>
      <c r="AJ66" s="74"/>
      <c r="AK66" s="74"/>
      <c r="AL66" s="74"/>
      <c r="AM66" s="74"/>
      <c r="AN66" s="74"/>
      <c r="AO66" s="74"/>
      <c r="AP66" s="74"/>
      <c r="AQ66" s="74"/>
      <c r="AR66" s="74"/>
      <c r="AS66" s="74"/>
      <c r="AT66" s="74"/>
      <c r="AU66" s="74"/>
      <c r="AV66" s="74"/>
      <c r="AW66" s="74"/>
      <c r="AX66" s="74"/>
      <c r="AY66" s="74"/>
      <c r="AZ66" s="74"/>
      <c r="BA66" s="74"/>
      <c r="BB66" s="74"/>
      <c r="BC66" s="74"/>
      <c r="BD66" s="74"/>
      <c r="BE66" s="74"/>
      <c r="BF66" s="74"/>
      <c r="BG66" s="74"/>
      <c r="BH66" s="74"/>
      <c r="BI66" s="74"/>
      <c r="BJ66" s="74"/>
    </row>
    <row r="67" spans="1:62" s="1" customFormat="1" ht="16.5">
      <c r="A67" s="801"/>
      <c r="B67" s="172" t="s">
        <v>395</v>
      </c>
      <c r="C67" s="164"/>
      <c r="D67" s="166"/>
      <c r="E67" s="164"/>
      <c r="F67" s="166"/>
      <c r="G67" s="164"/>
      <c r="H67" s="166"/>
      <c r="I67" s="164"/>
      <c r="J67" s="166"/>
      <c r="K67" s="164"/>
      <c r="L67" s="166"/>
      <c r="M67" s="164"/>
      <c r="N67" s="166"/>
      <c r="O67" s="164"/>
      <c r="P67" s="165"/>
      <c r="Q67" s="166"/>
      <c r="R67" s="164"/>
      <c r="S67" s="165"/>
      <c r="T67" s="166"/>
      <c r="U67" s="164"/>
      <c r="V67" s="165"/>
      <c r="W67" s="166"/>
      <c r="X67" s="164"/>
      <c r="Y67" s="165"/>
      <c r="Z67" s="166"/>
      <c r="AA67" s="164"/>
      <c r="AB67" s="165"/>
      <c r="AC67" s="166"/>
      <c r="AD67" s="164"/>
      <c r="AE67" s="165"/>
      <c r="AF67" s="166"/>
      <c r="AG67" s="74"/>
      <c r="AH67" s="74"/>
      <c r="AI67" s="74"/>
      <c r="AJ67" s="74"/>
      <c r="AK67" s="74"/>
      <c r="AL67" s="74"/>
      <c r="AM67" s="74"/>
      <c r="AN67" s="74"/>
      <c r="AO67" s="74"/>
      <c r="AP67" s="74"/>
      <c r="AQ67" s="74"/>
      <c r="AR67" s="74"/>
      <c r="AS67" s="74"/>
      <c r="AT67" s="74"/>
      <c r="AU67" s="74"/>
      <c r="AV67" s="74"/>
      <c r="AW67" s="74"/>
      <c r="AX67" s="74"/>
      <c r="AY67" s="74"/>
      <c r="AZ67" s="74"/>
      <c r="BA67" s="74"/>
      <c r="BB67" s="74"/>
      <c r="BC67" s="74"/>
      <c r="BD67" s="74"/>
      <c r="BE67" s="74"/>
      <c r="BF67" s="74"/>
      <c r="BG67" s="74"/>
      <c r="BH67" s="74"/>
      <c r="BI67" s="74"/>
      <c r="BJ67" s="74"/>
    </row>
    <row r="68" spans="1:62" s="1" customFormat="1" ht="17.25" thickBot="1">
      <c r="A68" s="570"/>
      <c r="B68" s="161" t="s">
        <v>322</v>
      </c>
      <c r="C68" s="104"/>
      <c r="D68" s="167"/>
      <c r="E68" s="104"/>
      <c r="F68" s="167"/>
      <c r="G68" s="104"/>
      <c r="H68" s="167"/>
      <c r="I68" s="104"/>
      <c r="J68" s="167"/>
      <c r="K68" s="168"/>
      <c r="L68" s="169"/>
      <c r="M68" s="168"/>
      <c r="N68" s="169"/>
      <c r="O68" s="168"/>
      <c r="P68" s="105"/>
      <c r="Q68" s="167"/>
      <c r="R68" s="104"/>
      <c r="S68" s="105"/>
      <c r="T68" s="167"/>
      <c r="U68" s="104"/>
      <c r="V68" s="105"/>
      <c r="W68" s="167"/>
      <c r="X68" s="104"/>
      <c r="Y68" s="105"/>
      <c r="Z68" s="167"/>
      <c r="AA68" s="104"/>
      <c r="AB68" s="105"/>
      <c r="AC68" s="167"/>
      <c r="AD68" s="104"/>
      <c r="AE68" s="105"/>
      <c r="AF68" s="167"/>
      <c r="AG68" s="74"/>
      <c r="AH68" s="74"/>
      <c r="AI68" s="74"/>
      <c r="AJ68" s="74"/>
      <c r="AK68" s="74"/>
      <c r="AL68" s="74"/>
      <c r="AM68" s="74"/>
      <c r="AN68" s="74"/>
      <c r="AO68" s="74"/>
      <c r="AP68" s="74"/>
      <c r="AQ68" s="74"/>
      <c r="AR68" s="74"/>
      <c r="AS68" s="74"/>
      <c r="AT68" s="74"/>
      <c r="AU68" s="74"/>
      <c r="AV68" s="74"/>
      <c r="AW68" s="74"/>
      <c r="AX68" s="74"/>
      <c r="AY68" s="74"/>
      <c r="AZ68" s="74"/>
      <c r="BA68" s="74"/>
      <c r="BB68" s="74"/>
      <c r="BC68" s="74"/>
      <c r="BD68" s="74"/>
      <c r="BE68" s="74"/>
      <c r="BF68" s="74"/>
      <c r="BG68" s="74"/>
      <c r="BH68" s="74"/>
      <c r="BI68" s="74"/>
      <c r="BJ68" s="74"/>
    </row>
  </sheetData>
  <mergeCells count="54">
    <mergeCell ref="R21:T21"/>
    <mergeCell ref="A14:A16"/>
    <mergeCell ref="O45:AF45"/>
    <mergeCell ref="X46:Z46"/>
    <mergeCell ref="AA46:AC46"/>
    <mergeCell ref="AD46:AF46"/>
    <mergeCell ref="M46:N46"/>
    <mergeCell ref="K46:L46"/>
    <mergeCell ref="A45:A68"/>
    <mergeCell ref="B45:B47"/>
    <mergeCell ref="I46:J46"/>
    <mergeCell ref="G46:H46"/>
    <mergeCell ref="E46:F46"/>
    <mergeCell ref="C46:D46"/>
    <mergeCell ref="R46:T46"/>
    <mergeCell ref="U46:W46"/>
    <mergeCell ref="U21:W21"/>
    <mergeCell ref="A1:A4"/>
    <mergeCell ref="B1:AF4"/>
    <mergeCell ref="AC8:AD8"/>
    <mergeCell ref="AC9:AD9"/>
    <mergeCell ref="A8:A11"/>
    <mergeCell ref="AC10:AD10"/>
    <mergeCell ref="AC11:AD11"/>
    <mergeCell ref="M14:O14"/>
    <mergeCell ref="M15:O15"/>
    <mergeCell ref="M16:O16"/>
    <mergeCell ref="AD21:AF21"/>
    <mergeCell ref="K21:L21"/>
    <mergeCell ref="M21:N21"/>
    <mergeCell ref="O21:Q21"/>
    <mergeCell ref="AB8:AB11"/>
    <mergeCell ref="O46:Q46"/>
    <mergeCell ref="C45:N45"/>
    <mergeCell ref="K14:L16"/>
    <mergeCell ref="C20:N20"/>
    <mergeCell ref="O20:AF20"/>
    <mergeCell ref="A18:AF18"/>
    <mergeCell ref="A19:B19"/>
    <mergeCell ref="C19:AF19"/>
    <mergeCell ref="I21:J21"/>
    <mergeCell ref="A20:A43"/>
    <mergeCell ref="B20:B22"/>
    <mergeCell ref="E21:F21"/>
    <mergeCell ref="C21:D21"/>
    <mergeCell ref="G21:H21"/>
    <mergeCell ref="X21:Z21"/>
    <mergeCell ref="AA21:AC21"/>
    <mergeCell ref="B8:Z11"/>
    <mergeCell ref="AA8:AA11"/>
    <mergeCell ref="AE8:AF8"/>
    <mergeCell ref="AE9:AF9"/>
    <mergeCell ref="AE10:AF10"/>
    <mergeCell ref="AE11:AF11"/>
  </mergeCells>
  <phoneticPr fontId="34" type="noConversion"/>
  <pageMargins left="0.7" right="0.7" top="0.75" bottom="0.75" header="0.3" footer="0.3"/>
  <pageSetup scale="13"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9"/>
  </sheetPr>
  <dimension ref="A1:CL15"/>
  <sheetViews>
    <sheetView view="pageBreakPreview" topLeftCell="A7" zoomScale="130" zoomScaleNormal="40" zoomScaleSheetLayoutView="130" workbookViewId="0">
      <selection activeCell="H9" sqref="H9"/>
    </sheetView>
  </sheetViews>
  <sheetFormatPr defaultColWidth="11.42578125" defaultRowHeight="15"/>
  <cols>
    <col min="1" max="1" width="15.7109375" style="97" customWidth="1"/>
    <col min="2" max="2" width="35.42578125" style="97" customWidth="1"/>
    <col min="3" max="3" width="20.5703125" style="97" customWidth="1"/>
    <col min="4" max="4" width="12" style="97" customWidth="1"/>
    <col min="5" max="5" width="18.5703125" style="97" customWidth="1"/>
    <col min="6" max="6" width="22.140625" style="97" customWidth="1"/>
    <col min="7" max="7" width="13.7109375" style="97" customWidth="1"/>
    <col min="8" max="8" width="13.42578125" style="97" customWidth="1"/>
    <col min="9" max="9" width="13.7109375" style="98" customWidth="1"/>
    <col min="10" max="10" width="11.42578125" style="98" customWidth="1"/>
    <col min="11" max="11" width="11.42578125" style="98"/>
    <col min="12" max="12" width="10.140625" style="98" customWidth="1"/>
    <col min="13" max="13" width="10.140625" style="97" customWidth="1"/>
    <col min="14" max="14" width="35.5703125" style="97" customWidth="1"/>
    <col min="15" max="16" width="10.140625" style="97" customWidth="1"/>
    <col min="17" max="17" width="41.28515625" style="97" customWidth="1"/>
    <col min="18" max="18" width="10.140625" style="97" customWidth="1"/>
    <col min="19" max="19" width="12" style="97" customWidth="1"/>
    <col min="20" max="20" width="38.85546875" style="97" customWidth="1"/>
    <col min="21" max="22" width="10.140625" style="97" customWidth="1"/>
    <col min="23" max="23" width="31.85546875" style="97" customWidth="1"/>
    <col min="24" max="25" width="10.28515625" style="97" customWidth="1"/>
    <col min="26" max="26" width="33.7109375" style="97" customWidth="1"/>
    <col min="27" max="28" width="10.28515625" style="97" customWidth="1"/>
    <col min="29" max="29" width="45.42578125" style="97" customWidth="1"/>
    <col min="30" max="30" width="10.28515625" style="97" customWidth="1"/>
    <col min="31" max="31" width="13.140625" style="97" customWidth="1"/>
    <col min="32" max="32" width="37.140625" style="97" customWidth="1"/>
    <col min="33" max="34" width="10.28515625" style="97" customWidth="1"/>
    <col min="35" max="35" width="39.140625" style="97" customWidth="1"/>
    <col min="36" max="37" width="10.28515625" style="97" customWidth="1"/>
    <col min="38" max="38" width="30.7109375" style="97" customWidth="1"/>
    <col min="39" max="40" width="10.28515625" style="97" customWidth="1"/>
    <col min="41" max="41" width="36.28515625" style="97" customWidth="1"/>
    <col min="42" max="42" width="10.28515625" style="97" customWidth="1"/>
    <col min="43" max="43" width="11.42578125" style="97" customWidth="1"/>
    <col min="44" max="44" width="32.7109375" style="97" customWidth="1"/>
    <col min="45" max="46" width="10.28515625" style="97" customWidth="1"/>
    <col min="47" max="47" width="34" style="97" customWidth="1"/>
    <col min="48" max="48" width="14" style="97" customWidth="1"/>
    <col min="49" max="49" width="12" style="97" customWidth="1"/>
    <col min="50" max="90" width="11.42578125" style="101"/>
    <col min="91" max="16384" width="11.42578125" style="97"/>
  </cols>
  <sheetData>
    <row r="1" spans="1:90" s="76" customFormat="1" ht="25.5" customHeight="1" thickBot="1">
      <c r="A1" s="535"/>
      <c r="B1" s="844"/>
      <c r="C1" s="849" t="s">
        <v>160</v>
      </c>
      <c r="D1" s="849"/>
      <c r="E1" s="849"/>
      <c r="F1" s="849"/>
      <c r="G1" s="849"/>
      <c r="H1" s="849"/>
      <c r="I1" s="849"/>
      <c r="J1" s="849"/>
      <c r="K1" s="849"/>
      <c r="L1" s="849"/>
      <c r="M1" s="849"/>
      <c r="N1" s="849"/>
      <c r="O1" s="849"/>
      <c r="P1" s="849"/>
      <c r="Q1" s="849"/>
      <c r="R1" s="849"/>
      <c r="S1" s="849"/>
      <c r="T1" s="849"/>
      <c r="U1" s="849"/>
      <c r="V1" s="849"/>
      <c r="W1" s="849"/>
      <c r="X1" s="849"/>
      <c r="Y1" s="849"/>
      <c r="Z1" s="849"/>
      <c r="AA1" s="849"/>
      <c r="AB1" s="849"/>
      <c r="AC1" s="849"/>
      <c r="AD1" s="849"/>
      <c r="AE1" s="849"/>
      <c r="AF1" s="849"/>
      <c r="AG1" s="849"/>
      <c r="AH1" s="849"/>
      <c r="AI1" s="849"/>
      <c r="AJ1" s="849"/>
      <c r="AK1" s="849"/>
      <c r="AL1" s="849"/>
      <c r="AM1" s="849"/>
      <c r="AN1" s="849"/>
      <c r="AO1" s="849"/>
      <c r="AP1" s="849"/>
      <c r="AQ1" s="849"/>
      <c r="AR1" s="849"/>
      <c r="AS1" s="849"/>
      <c r="AT1" s="849"/>
      <c r="AU1" s="849"/>
      <c r="AV1" s="389" t="s">
        <v>161</v>
      </c>
      <c r="AW1" s="390"/>
      <c r="AX1" s="132"/>
      <c r="AY1" s="132"/>
      <c r="AZ1" s="132"/>
      <c r="BA1" s="132"/>
      <c r="BB1" s="132"/>
      <c r="BC1" s="132"/>
      <c r="BD1" s="132"/>
      <c r="BE1" s="132"/>
      <c r="BF1" s="132"/>
      <c r="BG1" s="132"/>
      <c r="BH1" s="132"/>
      <c r="BI1" s="132"/>
      <c r="BJ1" s="132"/>
      <c r="BK1" s="132"/>
      <c r="BL1" s="132"/>
      <c r="BM1" s="132"/>
      <c r="BN1" s="132"/>
      <c r="BO1" s="132"/>
      <c r="BP1" s="132"/>
      <c r="BQ1" s="132"/>
      <c r="BR1" s="132"/>
      <c r="BS1" s="132"/>
      <c r="BT1" s="132"/>
      <c r="BU1" s="132"/>
      <c r="BV1" s="132"/>
      <c r="BW1" s="132"/>
      <c r="BX1" s="132"/>
      <c r="BY1" s="132"/>
      <c r="BZ1" s="93"/>
      <c r="CA1" s="93"/>
      <c r="CB1" s="93"/>
      <c r="CC1" s="93"/>
      <c r="CD1" s="93"/>
      <c r="CE1" s="93"/>
      <c r="CF1" s="93"/>
      <c r="CG1" s="93"/>
      <c r="CH1" s="93"/>
      <c r="CI1" s="93"/>
      <c r="CJ1" s="93"/>
      <c r="CK1" s="93"/>
      <c r="CL1" s="93"/>
    </row>
    <row r="2" spans="1:90" s="76" customFormat="1" ht="25.5" customHeight="1" thickBot="1">
      <c r="A2" s="535"/>
      <c r="B2" s="844"/>
      <c r="C2" s="850" t="s">
        <v>162</v>
      </c>
      <c r="D2" s="850"/>
      <c r="E2" s="850"/>
      <c r="F2" s="850"/>
      <c r="G2" s="850"/>
      <c r="H2" s="850"/>
      <c r="I2" s="850"/>
      <c r="J2" s="850"/>
      <c r="K2" s="850"/>
      <c r="L2" s="850"/>
      <c r="M2" s="850"/>
      <c r="N2" s="850"/>
      <c r="O2" s="850"/>
      <c r="P2" s="850"/>
      <c r="Q2" s="850"/>
      <c r="R2" s="850"/>
      <c r="S2" s="850"/>
      <c r="T2" s="850"/>
      <c r="U2" s="850"/>
      <c r="V2" s="850"/>
      <c r="W2" s="850"/>
      <c r="X2" s="850"/>
      <c r="Y2" s="850"/>
      <c r="Z2" s="850"/>
      <c r="AA2" s="850"/>
      <c r="AB2" s="850"/>
      <c r="AC2" s="850"/>
      <c r="AD2" s="850"/>
      <c r="AE2" s="850"/>
      <c r="AF2" s="850"/>
      <c r="AG2" s="850"/>
      <c r="AH2" s="850"/>
      <c r="AI2" s="850"/>
      <c r="AJ2" s="850"/>
      <c r="AK2" s="850"/>
      <c r="AL2" s="850"/>
      <c r="AM2" s="850"/>
      <c r="AN2" s="850"/>
      <c r="AO2" s="850"/>
      <c r="AP2" s="850"/>
      <c r="AQ2" s="850"/>
      <c r="AR2" s="850"/>
      <c r="AS2" s="850"/>
      <c r="AT2" s="850"/>
      <c r="AU2" s="850"/>
      <c r="AV2" s="389" t="s">
        <v>163</v>
      </c>
      <c r="AW2" s="390"/>
      <c r="AX2" s="132"/>
      <c r="AY2" s="132"/>
      <c r="AZ2" s="132"/>
      <c r="BA2" s="132"/>
      <c r="BB2" s="132"/>
      <c r="BC2" s="132"/>
      <c r="BD2" s="132"/>
      <c r="BE2" s="132"/>
      <c r="BF2" s="132"/>
      <c r="BG2" s="132"/>
      <c r="BH2" s="132"/>
      <c r="BI2" s="132"/>
      <c r="BJ2" s="132"/>
      <c r="BK2" s="132"/>
      <c r="BL2" s="132"/>
      <c r="BM2" s="132"/>
      <c r="BN2" s="132"/>
      <c r="BO2" s="132"/>
      <c r="BP2" s="132"/>
      <c r="BQ2" s="132"/>
      <c r="BR2" s="132"/>
      <c r="BS2" s="132"/>
      <c r="BT2" s="132"/>
      <c r="BU2" s="132"/>
      <c r="BV2" s="132"/>
      <c r="BW2" s="132"/>
      <c r="BX2" s="132"/>
      <c r="BY2" s="132"/>
      <c r="BZ2" s="93"/>
      <c r="CA2" s="93"/>
      <c r="CB2" s="93"/>
      <c r="CC2" s="93"/>
      <c r="CD2" s="93"/>
      <c r="CE2" s="93"/>
      <c r="CF2" s="93"/>
      <c r="CG2" s="93"/>
      <c r="CH2" s="93"/>
      <c r="CI2" s="93"/>
      <c r="CJ2" s="93"/>
      <c r="CK2" s="93"/>
      <c r="CL2" s="93"/>
    </row>
    <row r="3" spans="1:90" s="76" customFormat="1" ht="25.5" customHeight="1" thickBot="1">
      <c r="A3" s="535"/>
      <c r="B3" s="844"/>
      <c r="C3" s="850" t="s">
        <v>0</v>
      </c>
      <c r="D3" s="850"/>
      <c r="E3" s="850"/>
      <c r="F3" s="850"/>
      <c r="G3" s="850"/>
      <c r="H3" s="850"/>
      <c r="I3" s="850"/>
      <c r="J3" s="850"/>
      <c r="K3" s="850"/>
      <c r="L3" s="850"/>
      <c r="M3" s="850"/>
      <c r="N3" s="850"/>
      <c r="O3" s="850"/>
      <c r="P3" s="850"/>
      <c r="Q3" s="850"/>
      <c r="R3" s="850"/>
      <c r="S3" s="850"/>
      <c r="T3" s="850"/>
      <c r="U3" s="850"/>
      <c r="V3" s="850"/>
      <c r="W3" s="850"/>
      <c r="X3" s="850"/>
      <c r="Y3" s="850"/>
      <c r="Z3" s="850"/>
      <c r="AA3" s="850"/>
      <c r="AB3" s="850"/>
      <c r="AC3" s="850"/>
      <c r="AD3" s="850"/>
      <c r="AE3" s="850"/>
      <c r="AF3" s="850"/>
      <c r="AG3" s="850"/>
      <c r="AH3" s="850"/>
      <c r="AI3" s="850"/>
      <c r="AJ3" s="850"/>
      <c r="AK3" s="850"/>
      <c r="AL3" s="850"/>
      <c r="AM3" s="850"/>
      <c r="AN3" s="850"/>
      <c r="AO3" s="850"/>
      <c r="AP3" s="850"/>
      <c r="AQ3" s="850"/>
      <c r="AR3" s="850"/>
      <c r="AS3" s="850"/>
      <c r="AT3" s="850"/>
      <c r="AU3" s="850"/>
      <c r="AV3" s="389" t="s">
        <v>164</v>
      </c>
      <c r="AW3" s="390"/>
      <c r="AX3" s="132"/>
      <c r="AY3" s="132"/>
      <c r="AZ3" s="132"/>
      <c r="BA3" s="132"/>
      <c r="BB3" s="132"/>
      <c r="BC3" s="132"/>
      <c r="BD3" s="132"/>
      <c r="BE3" s="132"/>
      <c r="BF3" s="132"/>
      <c r="BG3" s="132"/>
      <c r="BH3" s="132"/>
      <c r="BI3" s="132"/>
      <c r="BJ3" s="132"/>
      <c r="BK3" s="132"/>
      <c r="BL3" s="132"/>
      <c r="BM3" s="132"/>
      <c r="BN3" s="132"/>
      <c r="BO3" s="132"/>
      <c r="BP3" s="132"/>
      <c r="BQ3" s="132"/>
      <c r="BR3" s="132"/>
      <c r="BS3" s="132"/>
      <c r="BT3" s="132"/>
      <c r="BU3" s="132"/>
      <c r="BV3" s="132"/>
      <c r="BW3" s="132"/>
      <c r="BX3" s="132"/>
      <c r="BY3" s="132"/>
      <c r="BZ3" s="93"/>
      <c r="CA3" s="93"/>
      <c r="CB3" s="93"/>
      <c r="CC3" s="93"/>
      <c r="CD3" s="93"/>
      <c r="CE3" s="93"/>
      <c r="CF3" s="93"/>
      <c r="CG3" s="93"/>
      <c r="CH3" s="93"/>
      <c r="CI3" s="93"/>
      <c r="CJ3" s="93"/>
      <c r="CK3" s="93"/>
      <c r="CL3" s="93"/>
    </row>
    <row r="4" spans="1:90" s="76" customFormat="1" ht="25.5" customHeight="1" thickBot="1">
      <c r="A4" s="536"/>
      <c r="B4" s="845"/>
      <c r="C4" s="846" t="s">
        <v>397</v>
      </c>
      <c r="D4" s="847"/>
      <c r="E4" s="847"/>
      <c r="F4" s="847"/>
      <c r="G4" s="847"/>
      <c r="H4" s="847"/>
      <c r="I4" s="847"/>
      <c r="J4" s="847"/>
      <c r="K4" s="847"/>
      <c r="L4" s="847"/>
      <c r="M4" s="847"/>
      <c r="N4" s="847"/>
      <c r="O4" s="847"/>
      <c r="P4" s="847"/>
      <c r="Q4" s="847"/>
      <c r="R4" s="847"/>
      <c r="S4" s="847"/>
      <c r="T4" s="847"/>
      <c r="U4" s="847"/>
      <c r="V4" s="847"/>
      <c r="W4" s="847"/>
      <c r="X4" s="847"/>
      <c r="Y4" s="847"/>
      <c r="Z4" s="847"/>
      <c r="AA4" s="847"/>
      <c r="AB4" s="847"/>
      <c r="AC4" s="847"/>
      <c r="AD4" s="847"/>
      <c r="AE4" s="847"/>
      <c r="AF4" s="847"/>
      <c r="AG4" s="847"/>
      <c r="AH4" s="847"/>
      <c r="AI4" s="847"/>
      <c r="AJ4" s="847"/>
      <c r="AK4" s="847"/>
      <c r="AL4" s="847"/>
      <c r="AM4" s="847"/>
      <c r="AN4" s="847"/>
      <c r="AO4" s="847"/>
      <c r="AP4" s="847"/>
      <c r="AQ4" s="847"/>
      <c r="AR4" s="847"/>
      <c r="AS4" s="847"/>
      <c r="AT4" s="847"/>
      <c r="AU4" s="848"/>
      <c r="AV4" s="389" t="s">
        <v>398</v>
      </c>
      <c r="AW4" s="390"/>
      <c r="AX4" s="132"/>
      <c r="AY4" s="132"/>
      <c r="AZ4" s="132"/>
      <c r="BA4" s="132"/>
      <c r="BB4" s="132"/>
      <c r="BC4" s="132"/>
      <c r="BD4" s="132"/>
      <c r="BE4" s="132"/>
      <c r="BF4" s="132"/>
      <c r="BG4" s="132"/>
      <c r="BH4" s="132"/>
      <c r="BI4" s="132"/>
      <c r="BJ4" s="132"/>
      <c r="BK4" s="132"/>
      <c r="BL4" s="132"/>
      <c r="BM4" s="132"/>
      <c r="BN4" s="132"/>
      <c r="BO4" s="132"/>
      <c r="BP4" s="132"/>
      <c r="BQ4" s="132"/>
      <c r="BR4" s="132"/>
      <c r="BS4" s="132"/>
      <c r="BT4" s="132"/>
      <c r="BU4" s="132"/>
      <c r="BV4" s="132"/>
      <c r="BW4" s="132"/>
      <c r="BX4" s="132"/>
      <c r="BY4" s="132"/>
      <c r="BZ4" s="93"/>
      <c r="CA4" s="93"/>
      <c r="CB4" s="93"/>
      <c r="CC4" s="93"/>
      <c r="CD4" s="93"/>
      <c r="CE4" s="93"/>
      <c r="CF4" s="93"/>
      <c r="CG4" s="93"/>
      <c r="CH4" s="93"/>
      <c r="CI4" s="93"/>
      <c r="CJ4" s="93"/>
      <c r="CK4" s="93"/>
      <c r="CL4" s="93"/>
    </row>
    <row r="5" spans="1:90" s="76" customFormat="1" ht="11.45" customHeight="1" thickBot="1">
      <c r="A5" s="77"/>
      <c r="B5" s="206"/>
      <c r="C5" s="96"/>
      <c r="D5" s="96"/>
      <c r="E5" s="96"/>
      <c r="F5" s="96"/>
      <c r="G5" s="96"/>
      <c r="H5" s="96"/>
      <c r="I5" s="96"/>
      <c r="J5" s="96"/>
      <c r="K5" s="96"/>
      <c r="L5" s="96"/>
      <c r="M5" s="96"/>
      <c r="N5" s="96"/>
      <c r="O5" s="96"/>
      <c r="P5" s="96"/>
      <c r="Q5" s="96"/>
      <c r="R5" s="96"/>
      <c r="S5" s="96"/>
      <c r="T5" s="96"/>
      <c r="U5" s="96"/>
      <c r="V5" s="96"/>
      <c r="W5" s="96"/>
      <c r="X5" s="96"/>
      <c r="Y5" s="96"/>
      <c r="Z5" s="96"/>
      <c r="AA5" s="96"/>
      <c r="AB5" s="96"/>
      <c r="AC5" s="96"/>
      <c r="AD5" s="96"/>
      <c r="AE5" s="96"/>
      <c r="AF5" s="96"/>
      <c r="AG5" s="96"/>
      <c r="AH5" s="96"/>
      <c r="AI5" s="96"/>
      <c r="AJ5" s="96"/>
      <c r="AK5" s="96"/>
      <c r="AL5" s="96"/>
      <c r="AM5" s="96"/>
      <c r="AN5" s="96"/>
      <c r="AO5" s="96"/>
      <c r="AP5" s="96"/>
      <c r="AQ5" s="96"/>
      <c r="AR5" s="96"/>
      <c r="AS5" s="96"/>
      <c r="AT5" s="96"/>
      <c r="AU5" s="96"/>
      <c r="AV5" s="79"/>
      <c r="AW5" s="79"/>
      <c r="AX5" s="132"/>
      <c r="AY5" s="132"/>
      <c r="AZ5" s="132"/>
      <c r="BA5" s="132"/>
      <c r="BB5" s="132"/>
      <c r="BC5" s="132"/>
      <c r="BD5" s="132"/>
      <c r="BE5" s="132"/>
      <c r="BF5" s="132"/>
      <c r="BG5" s="132"/>
      <c r="BH5" s="132"/>
      <c r="BI5" s="132"/>
      <c r="BJ5" s="132"/>
      <c r="BK5" s="132"/>
      <c r="BL5" s="132"/>
      <c r="BM5" s="132"/>
      <c r="BN5" s="132"/>
      <c r="BO5" s="132"/>
      <c r="BP5" s="132"/>
      <c r="BQ5" s="132"/>
      <c r="BR5" s="132"/>
      <c r="BS5" s="132"/>
      <c r="BT5" s="132"/>
      <c r="BU5" s="132"/>
      <c r="BV5" s="132"/>
      <c r="BW5" s="132"/>
      <c r="BX5" s="132"/>
      <c r="BY5" s="132"/>
      <c r="BZ5" s="93"/>
      <c r="CA5" s="93"/>
      <c r="CB5" s="93"/>
      <c r="CC5" s="93"/>
      <c r="CD5" s="93"/>
      <c r="CE5" s="93"/>
      <c r="CF5" s="93"/>
      <c r="CG5" s="93"/>
      <c r="CH5" s="93"/>
      <c r="CI5" s="93"/>
      <c r="CJ5" s="93"/>
      <c r="CK5" s="93"/>
      <c r="CL5" s="93"/>
    </row>
    <row r="6" spans="1:90" s="1" customFormat="1" ht="40.35" customHeight="1" thickBot="1">
      <c r="A6" s="509" t="s">
        <v>167</v>
      </c>
      <c r="B6" s="511"/>
      <c r="C6" s="736" t="s">
        <v>168</v>
      </c>
      <c r="D6" s="737"/>
      <c r="E6" s="737"/>
      <c r="F6" s="737"/>
      <c r="G6" s="737"/>
      <c r="H6" s="737"/>
      <c r="I6" s="737"/>
      <c r="J6" s="737"/>
      <c r="K6" s="738"/>
      <c r="M6" s="159"/>
      <c r="N6" s="191" t="s">
        <v>169</v>
      </c>
      <c r="O6" s="739">
        <v>2024110010299</v>
      </c>
      <c r="P6" s="824"/>
      <c r="Q6" s="740"/>
    </row>
    <row r="7" spans="1:90" s="93" customFormat="1" ht="10.15" customHeight="1" thickBot="1">
      <c r="A7" s="102"/>
      <c r="B7" s="96"/>
      <c r="C7" s="96"/>
      <c r="D7" s="96"/>
      <c r="E7" s="96"/>
      <c r="F7" s="96"/>
      <c r="G7" s="96"/>
      <c r="H7" s="96"/>
      <c r="I7" s="96"/>
      <c r="J7" s="96"/>
      <c r="K7" s="96"/>
      <c r="L7" s="96"/>
      <c r="M7" s="103"/>
      <c r="N7" s="103"/>
      <c r="O7" s="103"/>
      <c r="AX7" s="132"/>
      <c r="AY7" s="132"/>
      <c r="AZ7" s="132"/>
      <c r="BA7" s="132"/>
      <c r="BB7" s="132"/>
      <c r="BC7" s="132"/>
      <c r="BD7" s="132"/>
      <c r="BE7" s="132"/>
      <c r="BF7" s="132"/>
      <c r="BG7" s="132"/>
      <c r="BH7" s="132"/>
      <c r="BI7" s="132"/>
      <c r="BJ7" s="132"/>
      <c r="BK7" s="132"/>
      <c r="BL7" s="132"/>
      <c r="BM7" s="132"/>
      <c r="BN7" s="132"/>
      <c r="BO7" s="132"/>
      <c r="BP7" s="132"/>
      <c r="BQ7" s="132"/>
      <c r="BR7" s="132"/>
      <c r="BS7" s="132"/>
      <c r="BT7" s="132"/>
      <c r="BU7" s="132"/>
      <c r="BV7" s="132"/>
      <c r="BW7" s="132"/>
      <c r="BX7" s="132"/>
      <c r="BY7" s="132"/>
    </row>
    <row r="8" spans="1:90" s="76" customFormat="1" ht="21.75" customHeight="1" thickBot="1">
      <c r="A8" s="761" t="s">
        <v>6</v>
      </c>
      <c r="B8" s="761"/>
      <c r="C8" s="135" t="s">
        <v>170</v>
      </c>
      <c r="D8" s="152"/>
      <c r="E8" s="135" t="s">
        <v>171</v>
      </c>
      <c r="F8" s="152"/>
      <c r="G8" s="135" t="s">
        <v>172</v>
      </c>
      <c r="H8" s="152" t="s">
        <v>173</v>
      </c>
      <c r="I8" s="155" t="s">
        <v>174</v>
      </c>
      <c r="J8" s="153"/>
      <c r="K8" s="156"/>
      <c r="L8" s="157"/>
      <c r="M8" s="137"/>
      <c r="N8" s="855" t="s">
        <v>8</v>
      </c>
      <c r="O8" s="856"/>
      <c r="P8" s="857"/>
      <c r="Q8" s="817" t="s">
        <v>175</v>
      </c>
      <c r="R8" s="817"/>
      <c r="S8" s="817"/>
      <c r="T8" s="851"/>
      <c r="U8" s="852"/>
      <c r="X8" s="93"/>
      <c r="Y8" s="93"/>
      <c r="Z8" s="93"/>
      <c r="AA8" s="93"/>
      <c r="AB8" s="93"/>
      <c r="AC8" s="93"/>
      <c r="AD8" s="93"/>
      <c r="AE8" s="93"/>
      <c r="AF8" s="93"/>
      <c r="AG8" s="93"/>
      <c r="AH8" s="93"/>
      <c r="AI8" s="93"/>
      <c r="AJ8" s="93"/>
      <c r="AK8" s="93"/>
      <c r="AL8" s="93"/>
      <c r="AM8" s="93"/>
      <c r="AN8" s="93"/>
      <c r="AO8" s="93"/>
      <c r="AP8" s="93"/>
      <c r="AQ8" s="93"/>
      <c r="AR8" s="93"/>
      <c r="AS8" s="93"/>
      <c r="AT8" s="93"/>
      <c r="AU8" s="93"/>
      <c r="AV8" s="93"/>
      <c r="AW8" s="93"/>
      <c r="AX8" s="132"/>
      <c r="AY8" s="132"/>
      <c r="AZ8" s="132"/>
      <c r="BA8" s="132"/>
      <c r="BB8" s="132"/>
      <c r="BC8" s="132"/>
      <c r="BD8" s="132"/>
      <c r="BE8" s="132"/>
      <c r="BF8" s="132"/>
      <c r="BG8" s="132"/>
      <c r="BH8" s="132"/>
      <c r="BI8" s="132"/>
      <c r="BJ8" s="132"/>
      <c r="BK8" s="132"/>
      <c r="BL8" s="132"/>
      <c r="BM8" s="132"/>
      <c r="BN8" s="132"/>
      <c r="BO8" s="132"/>
      <c r="BP8" s="132"/>
      <c r="BQ8" s="132"/>
      <c r="BR8" s="132"/>
      <c r="BS8" s="132"/>
      <c r="BT8" s="132"/>
      <c r="BU8" s="132"/>
      <c r="BV8" s="132"/>
      <c r="BW8" s="132"/>
      <c r="BX8" s="132"/>
      <c r="BY8" s="132"/>
      <c r="BZ8" s="93"/>
      <c r="CA8" s="93"/>
      <c r="CB8" s="93"/>
      <c r="CC8" s="93"/>
      <c r="CD8" s="93"/>
      <c r="CE8" s="93"/>
      <c r="CF8" s="93"/>
      <c r="CG8" s="93"/>
      <c r="CH8" s="93"/>
      <c r="CI8" s="93"/>
      <c r="CJ8" s="93"/>
      <c r="CK8" s="93"/>
      <c r="CL8" s="93"/>
    </row>
    <row r="9" spans="1:90" s="76" customFormat="1" ht="21.75" customHeight="1">
      <c r="A9" s="761"/>
      <c r="B9" s="761"/>
      <c r="C9" s="136" t="s">
        <v>176</v>
      </c>
      <c r="D9" s="152"/>
      <c r="E9" s="135" t="s">
        <v>177</v>
      </c>
      <c r="F9" s="152"/>
      <c r="G9" s="135" t="s">
        <v>178</v>
      </c>
      <c r="H9" s="152"/>
      <c r="I9" s="155" t="s">
        <v>179</v>
      </c>
      <c r="J9" s="152"/>
      <c r="K9" s="156"/>
      <c r="L9" s="157"/>
      <c r="M9" s="137"/>
      <c r="N9" s="858"/>
      <c r="O9" s="859"/>
      <c r="P9" s="860"/>
      <c r="Q9" s="817" t="s">
        <v>180</v>
      </c>
      <c r="R9" s="817"/>
      <c r="S9" s="817"/>
      <c r="T9" s="853"/>
      <c r="U9" s="854"/>
      <c r="X9" s="93"/>
      <c r="Y9" s="93"/>
      <c r="Z9" s="93"/>
      <c r="AA9" s="93"/>
      <c r="AB9" s="93"/>
      <c r="AC9" s="93"/>
      <c r="AD9" s="93"/>
      <c r="AE9" s="93"/>
      <c r="AF9" s="93"/>
      <c r="AG9" s="93"/>
      <c r="AH9" s="93"/>
      <c r="AI9" s="93"/>
      <c r="AJ9" s="93"/>
      <c r="AK9" s="93"/>
      <c r="AL9" s="93"/>
      <c r="AM9" s="93"/>
      <c r="AN9" s="93"/>
      <c r="AO9" s="93"/>
      <c r="AP9" s="93"/>
      <c r="AQ9" s="93"/>
      <c r="AR9" s="93"/>
      <c r="AS9" s="93"/>
      <c r="AT9" s="93"/>
      <c r="AU9" s="93"/>
      <c r="AV9" s="93"/>
      <c r="AW9" s="93"/>
      <c r="AX9" s="132"/>
      <c r="AY9" s="132"/>
      <c r="AZ9" s="132"/>
      <c r="BA9" s="132"/>
      <c r="BB9" s="132"/>
      <c r="BC9" s="132"/>
      <c r="BD9" s="132"/>
      <c r="BE9" s="132"/>
      <c r="BF9" s="132"/>
      <c r="BG9" s="132"/>
      <c r="BH9" s="132"/>
      <c r="BI9" s="132"/>
      <c r="BJ9" s="132"/>
      <c r="BK9" s="132"/>
      <c r="BL9" s="132"/>
      <c r="BM9" s="132"/>
      <c r="BN9" s="132"/>
      <c r="BO9" s="132"/>
      <c r="BP9" s="132"/>
      <c r="BQ9" s="132"/>
      <c r="BR9" s="132"/>
      <c r="BS9" s="132"/>
      <c r="BT9" s="132"/>
      <c r="BU9" s="132"/>
      <c r="BV9" s="132"/>
      <c r="BW9" s="132"/>
      <c r="BX9" s="132"/>
      <c r="BY9" s="132"/>
      <c r="BZ9" s="93"/>
      <c r="CA9" s="93"/>
      <c r="CB9" s="93"/>
      <c r="CC9" s="93"/>
      <c r="CD9" s="93"/>
      <c r="CE9" s="93"/>
      <c r="CF9" s="93"/>
      <c r="CG9" s="93"/>
      <c r="CH9" s="93"/>
      <c r="CI9" s="93"/>
      <c r="CJ9" s="93"/>
      <c r="CK9" s="93"/>
      <c r="CL9" s="93"/>
    </row>
    <row r="10" spans="1:90" s="76" customFormat="1" ht="21.75" customHeight="1" thickBot="1">
      <c r="A10" s="761"/>
      <c r="B10" s="761"/>
      <c r="C10" s="135" t="s">
        <v>181</v>
      </c>
      <c r="D10" s="152"/>
      <c r="E10" s="135" t="s">
        <v>182</v>
      </c>
      <c r="F10" s="152"/>
      <c r="G10" s="135" t="s">
        <v>183</v>
      </c>
      <c r="H10" s="152"/>
      <c r="I10" s="155" t="s">
        <v>184</v>
      </c>
      <c r="J10" s="152"/>
      <c r="K10" s="156"/>
      <c r="L10" s="157"/>
      <c r="M10" s="137"/>
      <c r="N10" s="861"/>
      <c r="O10" s="862"/>
      <c r="P10" s="863"/>
      <c r="Q10" s="817" t="s">
        <v>185</v>
      </c>
      <c r="R10" s="817"/>
      <c r="S10" s="817"/>
      <c r="T10" s="851" t="s">
        <v>173</v>
      </c>
      <c r="U10" s="852"/>
      <c r="X10" s="93"/>
      <c r="Y10" s="93"/>
      <c r="Z10" s="93"/>
      <c r="AA10" s="93"/>
      <c r="AB10" s="93"/>
      <c r="AC10" s="93"/>
      <c r="AD10" s="93"/>
      <c r="AE10" s="93"/>
      <c r="AF10" s="93"/>
      <c r="AG10" s="93"/>
      <c r="AH10" s="93"/>
      <c r="AI10" s="93"/>
      <c r="AJ10" s="93"/>
      <c r="AK10" s="93"/>
      <c r="AL10" s="93"/>
      <c r="AM10" s="93"/>
      <c r="AN10" s="93"/>
      <c r="AO10" s="93"/>
      <c r="AP10" s="93"/>
      <c r="AQ10" s="93"/>
      <c r="AR10" s="93"/>
      <c r="AS10" s="93"/>
      <c r="AT10" s="93"/>
      <c r="AU10" s="93"/>
      <c r="AV10" s="93"/>
      <c r="AW10" s="93"/>
      <c r="AX10" s="132"/>
      <c r="AY10" s="132"/>
      <c r="AZ10" s="132"/>
      <c r="BA10" s="132"/>
      <c r="BB10" s="132"/>
      <c r="BC10" s="132"/>
      <c r="BD10" s="132"/>
      <c r="BE10" s="132"/>
      <c r="BF10" s="132"/>
      <c r="BG10" s="132"/>
      <c r="BH10" s="132"/>
      <c r="BI10" s="132"/>
      <c r="BJ10" s="132"/>
      <c r="BK10" s="132"/>
      <c r="BL10" s="132"/>
      <c r="BM10" s="132"/>
      <c r="BN10" s="132"/>
      <c r="BO10" s="132"/>
      <c r="BP10" s="132"/>
      <c r="BQ10" s="132"/>
      <c r="BR10" s="132"/>
      <c r="BS10" s="132"/>
      <c r="BT10" s="132"/>
      <c r="BU10" s="132"/>
      <c r="BV10" s="132"/>
      <c r="BW10" s="132"/>
      <c r="BX10" s="132"/>
      <c r="BY10" s="132"/>
      <c r="BZ10" s="93"/>
      <c r="CA10" s="93"/>
      <c r="CB10" s="93"/>
      <c r="CC10" s="93"/>
      <c r="CD10" s="93"/>
      <c r="CE10" s="93"/>
      <c r="CF10" s="93"/>
      <c r="CG10" s="93"/>
      <c r="CH10" s="93"/>
      <c r="CI10" s="93"/>
      <c r="CJ10" s="93"/>
      <c r="CK10" s="93"/>
      <c r="CL10" s="93"/>
    </row>
    <row r="11" spans="1:90" s="93" customFormat="1" ht="18" customHeight="1" thickBot="1">
      <c r="I11" s="158"/>
      <c r="J11" s="158"/>
      <c r="K11" s="158"/>
      <c r="L11" s="158"/>
      <c r="AX11" s="132"/>
      <c r="AY11" s="132"/>
      <c r="AZ11" s="132"/>
      <c r="BA11" s="132"/>
      <c r="BB11" s="132"/>
      <c r="BC11" s="132"/>
      <c r="BD11" s="132"/>
      <c r="BE11" s="132"/>
      <c r="BF11" s="132"/>
      <c r="BG11" s="132"/>
      <c r="BH11" s="132"/>
      <c r="BI11" s="132"/>
      <c r="BJ11" s="132"/>
      <c r="BK11" s="132"/>
      <c r="BL11" s="132"/>
      <c r="BM11" s="132"/>
      <c r="BN11" s="132"/>
      <c r="BO11" s="132"/>
      <c r="BP11" s="132"/>
      <c r="BQ11" s="132"/>
      <c r="BR11" s="132"/>
      <c r="BS11" s="132"/>
      <c r="BT11" s="132"/>
      <c r="BU11" s="132"/>
      <c r="BV11" s="132"/>
      <c r="BW11" s="132"/>
      <c r="BX11" s="132"/>
      <c r="BY11" s="132"/>
    </row>
    <row r="12" spans="1:90" ht="23.45" customHeight="1">
      <c r="A12" s="827" t="s">
        <v>123</v>
      </c>
      <c r="B12" s="829" t="s">
        <v>125</v>
      </c>
      <c r="C12" s="831" t="s">
        <v>399</v>
      </c>
      <c r="D12" s="831" t="s">
        <v>129</v>
      </c>
      <c r="E12" s="831" t="s">
        <v>131</v>
      </c>
      <c r="F12" s="831" t="s">
        <v>133</v>
      </c>
      <c r="G12" s="829" t="s">
        <v>135</v>
      </c>
      <c r="H12" s="829" t="s">
        <v>137</v>
      </c>
      <c r="I12" s="833" t="s">
        <v>400</v>
      </c>
      <c r="J12" s="833" t="s">
        <v>401</v>
      </c>
      <c r="K12" s="842" t="s">
        <v>402</v>
      </c>
      <c r="L12" s="835" t="s">
        <v>170</v>
      </c>
      <c r="M12" s="836"/>
      <c r="N12" s="837"/>
      <c r="O12" s="838" t="s">
        <v>171</v>
      </c>
      <c r="P12" s="836"/>
      <c r="Q12" s="837"/>
      <c r="R12" s="838" t="s">
        <v>172</v>
      </c>
      <c r="S12" s="836"/>
      <c r="T12" s="837"/>
      <c r="U12" s="838" t="s">
        <v>174</v>
      </c>
      <c r="V12" s="836"/>
      <c r="W12" s="837"/>
      <c r="X12" s="838" t="s">
        <v>176</v>
      </c>
      <c r="Y12" s="836"/>
      <c r="Z12" s="837"/>
      <c r="AA12" s="838" t="s">
        <v>177</v>
      </c>
      <c r="AB12" s="836"/>
      <c r="AC12" s="837"/>
      <c r="AD12" s="838" t="s">
        <v>178</v>
      </c>
      <c r="AE12" s="836"/>
      <c r="AF12" s="837"/>
      <c r="AG12" s="838" t="s">
        <v>179</v>
      </c>
      <c r="AH12" s="836"/>
      <c r="AI12" s="837"/>
      <c r="AJ12" s="838" t="s">
        <v>181</v>
      </c>
      <c r="AK12" s="836"/>
      <c r="AL12" s="837"/>
      <c r="AM12" s="838" t="s">
        <v>182</v>
      </c>
      <c r="AN12" s="836"/>
      <c r="AO12" s="837"/>
      <c r="AP12" s="838" t="s">
        <v>183</v>
      </c>
      <c r="AQ12" s="836"/>
      <c r="AR12" s="837"/>
      <c r="AS12" s="838" t="s">
        <v>184</v>
      </c>
      <c r="AT12" s="836"/>
      <c r="AU12" s="837"/>
      <c r="AV12" s="840" t="s">
        <v>403</v>
      </c>
      <c r="AW12" s="825" t="s">
        <v>404</v>
      </c>
      <c r="AX12" s="839"/>
      <c r="AY12" s="839"/>
      <c r="AZ12" s="839"/>
      <c r="BA12" s="839"/>
      <c r="BB12" s="839"/>
      <c r="BC12" s="839"/>
      <c r="BD12" s="839"/>
      <c r="BE12" s="839"/>
      <c r="BF12" s="839"/>
    </row>
    <row r="13" spans="1:90" s="98" customFormat="1" ht="36.75" customHeight="1" thickBot="1">
      <c r="A13" s="828"/>
      <c r="B13" s="830"/>
      <c r="C13" s="832"/>
      <c r="D13" s="832"/>
      <c r="E13" s="832"/>
      <c r="F13" s="832"/>
      <c r="G13" s="830"/>
      <c r="H13" s="830"/>
      <c r="I13" s="834"/>
      <c r="J13" s="834"/>
      <c r="K13" s="843"/>
      <c r="L13" s="138" t="s">
        <v>405</v>
      </c>
      <c r="M13" s="133" t="s">
        <v>406</v>
      </c>
      <c r="N13" s="133" t="s">
        <v>148</v>
      </c>
      <c r="O13" s="138" t="s">
        <v>405</v>
      </c>
      <c r="P13" s="133" t="s">
        <v>406</v>
      </c>
      <c r="Q13" s="133" t="s">
        <v>148</v>
      </c>
      <c r="R13" s="138" t="s">
        <v>405</v>
      </c>
      <c r="S13" s="133" t="s">
        <v>406</v>
      </c>
      <c r="T13" s="133" t="s">
        <v>148</v>
      </c>
      <c r="U13" s="138" t="s">
        <v>405</v>
      </c>
      <c r="V13" s="133" t="s">
        <v>406</v>
      </c>
      <c r="W13" s="133" t="s">
        <v>148</v>
      </c>
      <c r="X13" s="138" t="s">
        <v>405</v>
      </c>
      <c r="Y13" s="133" t="s">
        <v>406</v>
      </c>
      <c r="Z13" s="133" t="s">
        <v>148</v>
      </c>
      <c r="AA13" s="138" t="s">
        <v>405</v>
      </c>
      <c r="AB13" s="133" t="s">
        <v>406</v>
      </c>
      <c r="AC13" s="133" t="s">
        <v>148</v>
      </c>
      <c r="AD13" s="138" t="s">
        <v>405</v>
      </c>
      <c r="AE13" s="133" t="s">
        <v>406</v>
      </c>
      <c r="AF13" s="133" t="s">
        <v>148</v>
      </c>
      <c r="AG13" s="138" t="s">
        <v>405</v>
      </c>
      <c r="AH13" s="133" t="s">
        <v>406</v>
      </c>
      <c r="AI13" s="133" t="s">
        <v>148</v>
      </c>
      <c r="AJ13" s="138" t="s">
        <v>405</v>
      </c>
      <c r="AK13" s="133" t="s">
        <v>406</v>
      </c>
      <c r="AL13" s="133" t="s">
        <v>148</v>
      </c>
      <c r="AM13" s="138" t="s">
        <v>405</v>
      </c>
      <c r="AN13" s="133" t="s">
        <v>406</v>
      </c>
      <c r="AO13" s="133" t="s">
        <v>148</v>
      </c>
      <c r="AP13" s="138" t="s">
        <v>405</v>
      </c>
      <c r="AQ13" s="133" t="s">
        <v>406</v>
      </c>
      <c r="AR13" s="133" t="s">
        <v>148</v>
      </c>
      <c r="AS13" s="138" t="s">
        <v>405</v>
      </c>
      <c r="AT13" s="133" t="s">
        <v>406</v>
      </c>
      <c r="AU13" s="133" t="s">
        <v>148</v>
      </c>
      <c r="AV13" s="841"/>
      <c r="AW13" s="826"/>
      <c r="AX13" s="839"/>
      <c r="AY13" s="839"/>
      <c r="AZ13" s="839"/>
      <c r="BA13" s="839"/>
      <c r="BB13" s="839"/>
      <c r="BC13" s="839"/>
      <c r="BD13" s="839"/>
      <c r="BE13" s="839"/>
      <c r="BF13" s="839"/>
      <c r="BG13" s="100"/>
      <c r="BH13" s="100"/>
      <c r="BI13" s="100"/>
      <c r="BJ13" s="100"/>
      <c r="BK13" s="100"/>
      <c r="BL13" s="100"/>
      <c r="BM13" s="100"/>
      <c r="BN13" s="100"/>
      <c r="BO13" s="100"/>
      <c r="BP13" s="100"/>
      <c r="BQ13" s="100"/>
      <c r="BR13" s="100"/>
      <c r="BS13" s="100"/>
      <c r="BT13" s="100"/>
      <c r="BU13" s="100"/>
      <c r="BV13" s="100"/>
      <c r="BW13" s="100"/>
      <c r="BX13" s="100"/>
      <c r="BY13" s="100"/>
      <c r="BZ13" s="100"/>
      <c r="CA13" s="100"/>
      <c r="CB13" s="100"/>
      <c r="CC13" s="100"/>
      <c r="CD13" s="100"/>
      <c r="CE13" s="100"/>
      <c r="CF13" s="100"/>
      <c r="CG13" s="100"/>
      <c r="CH13" s="100"/>
      <c r="CI13" s="100"/>
      <c r="CJ13" s="100"/>
      <c r="CK13" s="100"/>
      <c r="CL13" s="100"/>
    </row>
    <row r="14" spans="1:90" ht="168" customHeight="1">
      <c r="A14" s="177" t="s">
        <v>407</v>
      </c>
      <c r="B14" s="178" t="s">
        <v>408</v>
      </c>
      <c r="C14" s="178" t="s">
        <v>409</v>
      </c>
      <c r="D14" s="179">
        <v>3</v>
      </c>
      <c r="E14" s="178" t="s">
        <v>410</v>
      </c>
      <c r="F14" s="178" t="s">
        <v>411</v>
      </c>
      <c r="G14" s="179" t="s">
        <v>412</v>
      </c>
      <c r="H14" s="179" t="s">
        <v>413</v>
      </c>
      <c r="I14" s="180">
        <v>196518110</v>
      </c>
      <c r="J14" s="180">
        <v>56451000</v>
      </c>
      <c r="K14" s="181">
        <v>10150000</v>
      </c>
      <c r="L14" s="182">
        <v>550000</v>
      </c>
      <c r="M14" s="881">
        <v>541804</v>
      </c>
      <c r="N14" s="388" t="s">
        <v>414</v>
      </c>
      <c r="O14" s="184">
        <v>550000</v>
      </c>
      <c r="P14" s="290">
        <v>594106</v>
      </c>
      <c r="Q14" s="388" t="s">
        <v>415</v>
      </c>
      <c r="R14" s="184">
        <v>950000</v>
      </c>
      <c r="S14" s="290">
        <v>1046038</v>
      </c>
      <c r="T14" s="388" t="s">
        <v>416</v>
      </c>
      <c r="U14" s="184">
        <v>550000</v>
      </c>
      <c r="V14" s="290"/>
      <c r="W14" s="882"/>
      <c r="X14" s="184">
        <v>750000</v>
      </c>
      <c r="Y14" s="316"/>
      <c r="Z14" s="882"/>
      <c r="AA14" s="316">
        <v>750000</v>
      </c>
      <c r="AB14" s="316"/>
      <c r="AC14" s="326"/>
      <c r="AD14" s="184">
        <v>750000</v>
      </c>
      <c r="AE14" s="334"/>
      <c r="AF14" s="333"/>
      <c r="AG14" s="184">
        <v>850000</v>
      </c>
      <c r="AH14" s="290"/>
      <c r="AI14" s="882"/>
      <c r="AJ14" s="184">
        <v>850000</v>
      </c>
      <c r="AK14" s="290"/>
      <c r="AL14" s="882"/>
      <c r="AM14" s="184">
        <v>850000</v>
      </c>
      <c r="AN14" s="290"/>
      <c r="AO14" s="882"/>
      <c r="AP14" s="184">
        <v>850000</v>
      </c>
      <c r="AQ14" s="883"/>
      <c r="AR14" s="882"/>
      <c r="AS14" s="184">
        <v>1900000</v>
      </c>
      <c r="AT14" s="185"/>
      <c r="AU14" s="882"/>
      <c r="AV14" s="99">
        <f>+AS14+AP14+AM14+AJ14+AH14+AD14+AA14+X14+U14+R14+O14+L14</f>
        <v>9300000</v>
      </c>
      <c r="AW14" s="290">
        <f>+AT14+AQ14+AN14+AK14+AH14+AE14+AB14+Y14+V14+S14+P14+M14</f>
        <v>2181948</v>
      </c>
    </row>
    <row r="15" spans="1:90" ht="46.15" customHeight="1">
      <c r="A15" s="177"/>
      <c r="B15" s="178"/>
      <c r="C15" s="178"/>
      <c r="D15" s="179"/>
      <c r="E15" s="178"/>
      <c r="F15" s="190"/>
      <c r="G15" s="179"/>
      <c r="H15" s="179"/>
      <c r="I15" s="180"/>
      <c r="J15" s="180"/>
      <c r="K15" s="186"/>
      <c r="L15" s="182"/>
      <c r="M15" s="183"/>
      <c r="N15" s="183"/>
      <c r="O15" s="184"/>
      <c r="P15" s="185"/>
      <c r="Q15" s="205"/>
      <c r="R15" s="184"/>
      <c r="S15" s="185"/>
      <c r="T15" s="185"/>
      <c r="U15" s="184"/>
      <c r="V15" s="185"/>
      <c r="W15" s="185"/>
      <c r="X15" s="184"/>
      <c r="Y15" s="185"/>
      <c r="Z15" s="185"/>
      <c r="AA15" s="184"/>
      <c r="AB15" s="185"/>
      <c r="AC15" s="185"/>
      <c r="AD15" s="184"/>
      <c r="AE15" s="185"/>
      <c r="AF15" s="185"/>
      <c r="AG15" s="184"/>
      <c r="AH15" s="185"/>
      <c r="AI15" s="185"/>
      <c r="AJ15" s="184"/>
      <c r="AK15" s="185"/>
      <c r="AL15" s="185"/>
      <c r="AM15" s="184"/>
      <c r="AN15" s="185"/>
      <c r="AO15" s="185"/>
      <c r="AP15" s="184"/>
      <c r="AQ15" s="185"/>
      <c r="AR15" s="185"/>
      <c r="AS15" s="184"/>
      <c r="AT15" s="185"/>
      <c r="AU15" s="185"/>
      <c r="AV15" s="99"/>
      <c r="AW15" s="134"/>
    </row>
  </sheetData>
  <mergeCells count="54">
    <mergeCell ref="A1:B4"/>
    <mergeCell ref="C4:AU4"/>
    <mergeCell ref="A8:B10"/>
    <mergeCell ref="AV1:AW1"/>
    <mergeCell ref="AV2:AW2"/>
    <mergeCell ref="AV3:AW3"/>
    <mergeCell ref="AV4:AW4"/>
    <mergeCell ref="C1:AU1"/>
    <mergeCell ref="C2:AU2"/>
    <mergeCell ref="C3:AU3"/>
    <mergeCell ref="T8:U8"/>
    <mergeCell ref="T9:U9"/>
    <mergeCell ref="T10:U10"/>
    <mergeCell ref="N8:P10"/>
    <mergeCell ref="Q8:S8"/>
    <mergeCell ref="Q9:S9"/>
    <mergeCell ref="R12:T12"/>
    <mergeCell ref="U12:W12"/>
    <mergeCell ref="G12:G13"/>
    <mergeCell ref="K12:K13"/>
    <mergeCell ref="AA12:AC12"/>
    <mergeCell ref="BF12:BF13"/>
    <mergeCell ref="AZ12:AZ13"/>
    <mergeCell ref="BA12:BA13"/>
    <mergeCell ref="BB12:BB13"/>
    <mergeCell ref="BC12:BC13"/>
    <mergeCell ref="BD12:BD13"/>
    <mergeCell ref="BE12:BE13"/>
    <mergeCell ref="AX12:AX13"/>
    <mergeCell ref="AY12:AY13"/>
    <mergeCell ref="X12:Z12"/>
    <mergeCell ref="AJ12:AL12"/>
    <mergeCell ref="AM12:AO12"/>
    <mergeCell ref="AV12:AV13"/>
    <mergeCell ref="AS12:AU12"/>
    <mergeCell ref="AP12:AR12"/>
    <mergeCell ref="AD12:AF12"/>
    <mergeCell ref="AG12:AI12"/>
    <mergeCell ref="A6:B6"/>
    <mergeCell ref="C6:K6"/>
    <mergeCell ref="O6:Q6"/>
    <mergeCell ref="Q10:S10"/>
    <mergeCell ref="AW12:AW13"/>
    <mergeCell ref="A12:A13"/>
    <mergeCell ref="B12:B13"/>
    <mergeCell ref="C12:C13"/>
    <mergeCell ref="D12:D13"/>
    <mergeCell ref="E12:E13"/>
    <mergeCell ref="F12:F13"/>
    <mergeCell ref="H12:H13"/>
    <mergeCell ref="I12:I13"/>
    <mergeCell ref="J12:J13"/>
    <mergeCell ref="L12:N12"/>
    <mergeCell ref="O12:Q12"/>
  </mergeCells>
  <pageMargins left="0.7" right="0.7" top="0.75" bottom="0.75" header="0.3" footer="0.3"/>
  <pageSetup scale="10"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C000"/>
  </sheetPr>
  <dimension ref="A1:CF36"/>
  <sheetViews>
    <sheetView view="pageBreakPreview" zoomScale="90" zoomScaleNormal="70" zoomScaleSheetLayoutView="90" workbookViewId="0">
      <selection activeCell="D11" sqref="D11:E11"/>
    </sheetView>
  </sheetViews>
  <sheetFormatPr defaultColWidth="11.42578125" defaultRowHeight="15" customHeight="1"/>
  <cols>
    <col min="1" max="1" width="17.7109375" customWidth="1"/>
    <col min="2" max="2" width="15.42578125" customWidth="1"/>
    <col min="3" max="3" width="25.42578125" customWidth="1"/>
    <col min="4" max="4" width="56.42578125" customWidth="1"/>
    <col min="5" max="5" width="34" customWidth="1"/>
  </cols>
  <sheetData>
    <row r="1" spans="1:84" ht="22.5" customHeight="1" thickBot="1">
      <c r="A1" s="872"/>
      <c r="B1" s="873" t="s">
        <v>160</v>
      </c>
      <c r="C1" s="873"/>
      <c r="D1" s="873"/>
      <c r="E1" s="389" t="s">
        <v>161</v>
      </c>
      <c r="F1" s="390"/>
      <c r="G1" s="391"/>
    </row>
    <row r="2" spans="1:84" ht="22.5" customHeight="1" thickBot="1">
      <c r="A2" s="872"/>
      <c r="B2" s="874" t="s">
        <v>162</v>
      </c>
      <c r="C2" s="874"/>
      <c r="D2" s="874"/>
      <c r="E2" s="389" t="s">
        <v>163</v>
      </c>
      <c r="F2" s="390"/>
      <c r="G2" s="391"/>
    </row>
    <row r="3" spans="1:84" ht="31.5" customHeight="1" thickBot="1">
      <c r="A3" s="872"/>
      <c r="B3" s="431" t="s">
        <v>0</v>
      </c>
      <c r="C3" s="432"/>
      <c r="D3" s="433"/>
      <c r="E3" s="389" t="s">
        <v>164</v>
      </c>
      <c r="F3" s="390"/>
      <c r="G3" s="391"/>
    </row>
    <row r="4" spans="1:84" ht="22.5" customHeight="1" thickBot="1">
      <c r="A4" s="872"/>
      <c r="B4" s="434" t="s">
        <v>417</v>
      </c>
      <c r="C4" s="435"/>
      <c r="D4" s="436"/>
      <c r="E4" s="389" t="s">
        <v>418</v>
      </c>
      <c r="F4" s="390"/>
      <c r="G4" s="391"/>
    </row>
    <row r="5" spans="1:84" ht="15.75" thickBot="1">
      <c r="A5" s="49"/>
      <c r="B5" s="49"/>
      <c r="C5" s="214"/>
      <c r="D5" s="214"/>
      <c r="E5" s="214"/>
      <c r="F5" s="215"/>
      <c r="G5" s="215"/>
      <c r="H5" s="215"/>
      <c r="I5" s="215"/>
      <c r="J5" s="215"/>
      <c r="K5" s="215"/>
    </row>
    <row r="6" spans="1:84" ht="37.9" customHeight="1">
      <c r="A6" s="509" t="s">
        <v>167</v>
      </c>
      <c r="B6" s="510"/>
      <c r="C6" s="877" t="s">
        <v>168</v>
      </c>
      <c r="D6" s="878"/>
      <c r="E6" s="879"/>
      <c r="F6" s="7"/>
      <c r="G6" s="7"/>
      <c r="H6" s="7"/>
      <c r="I6" s="7"/>
      <c r="J6" s="7"/>
      <c r="K6" s="7"/>
      <c r="L6" s="1"/>
      <c r="M6" s="159"/>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row>
    <row r="7" spans="1:84" ht="20.25" customHeight="1">
      <c r="A7" s="704" t="s">
        <v>419</v>
      </c>
      <c r="B7" s="705"/>
      <c r="C7" s="875"/>
      <c r="D7" s="875"/>
      <c r="E7" s="876"/>
      <c r="F7" s="215"/>
      <c r="G7" s="215"/>
      <c r="H7" s="215"/>
      <c r="I7" s="215"/>
      <c r="J7" s="215"/>
      <c r="K7" s="215"/>
    </row>
    <row r="8" spans="1:84" ht="45.75" customHeight="1" thickBot="1">
      <c r="A8" s="50" t="s">
        <v>151</v>
      </c>
      <c r="B8" s="50" t="s">
        <v>153</v>
      </c>
      <c r="C8" s="51" t="s">
        <v>155</v>
      </c>
      <c r="D8" s="870" t="s">
        <v>157</v>
      </c>
      <c r="E8" s="871"/>
    </row>
    <row r="9" spans="1:84">
      <c r="A9" s="52"/>
      <c r="B9" s="53"/>
      <c r="C9" s="65"/>
      <c r="D9" s="868"/>
      <c r="E9" s="869"/>
    </row>
    <row r="10" spans="1:84">
      <c r="A10" s="52"/>
      <c r="B10" s="53"/>
      <c r="C10" s="291"/>
      <c r="D10" s="864"/>
      <c r="E10" s="865"/>
    </row>
    <row r="11" spans="1:84">
      <c r="A11" s="52"/>
      <c r="B11" s="53"/>
      <c r="C11" s="66"/>
      <c r="D11" s="864"/>
      <c r="E11" s="865"/>
    </row>
    <row r="12" spans="1:84">
      <c r="A12" s="52"/>
      <c r="B12" s="54"/>
      <c r="C12" s="66"/>
      <c r="D12" s="864"/>
      <c r="E12" s="865"/>
    </row>
    <row r="13" spans="1:84">
      <c r="A13" s="52"/>
      <c r="B13" s="54"/>
      <c r="C13" s="66"/>
      <c r="D13" s="864"/>
      <c r="E13" s="865"/>
    </row>
    <row r="14" spans="1:84">
      <c r="A14" s="55"/>
      <c r="B14" s="54"/>
      <c r="C14" s="67"/>
      <c r="D14" s="864"/>
      <c r="E14" s="865"/>
    </row>
    <row r="15" spans="1:84">
      <c r="A15" s="55"/>
      <c r="B15" s="54"/>
      <c r="C15" s="67"/>
      <c r="D15" s="864"/>
      <c r="E15" s="865"/>
    </row>
    <row r="16" spans="1:84" ht="19.149999999999999" customHeight="1">
      <c r="A16" s="56"/>
      <c r="B16" s="54"/>
      <c r="C16" s="67"/>
      <c r="D16" s="864"/>
      <c r="E16" s="865"/>
    </row>
    <row r="17" spans="1:5">
      <c r="A17" s="57"/>
      <c r="B17" s="58"/>
      <c r="C17" s="67"/>
      <c r="D17" s="864"/>
      <c r="E17" s="865"/>
    </row>
    <row r="18" spans="1:5">
      <c r="A18" s="57"/>
      <c r="B18" s="58"/>
      <c r="C18" s="68"/>
      <c r="D18" s="864"/>
      <c r="E18" s="865"/>
    </row>
    <row r="19" spans="1:5">
      <c r="A19" s="59"/>
      <c r="B19" s="60"/>
      <c r="C19" s="62"/>
      <c r="D19" s="864"/>
      <c r="E19" s="865"/>
    </row>
    <row r="20" spans="1:5">
      <c r="A20" s="61"/>
      <c r="B20" s="62"/>
      <c r="C20" s="62"/>
      <c r="D20" s="864"/>
      <c r="E20" s="865"/>
    </row>
    <row r="21" spans="1:5">
      <c r="A21" s="61"/>
      <c r="B21" s="62"/>
      <c r="C21" s="62"/>
      <c r="D21" s="864"/>
      <c r="E21" s="865"/>
    </row>
    <row r="22" spans="1:5">
      <c r="A22" s="61"/>
      <c r="B22" s="62"/>
      <c r="C22" s="62"/>
      <c r="D22" s="864"/>
      <c r="E22" s="865"/>
    </row>
    <row r="23" spans="1:5">
      <c r="A23" s="61"/>
      <c r="B23" s="62"/>
      <c r="C23" s="62"/>
      <c r="D23" s="864"/>
      <c r="E23" s="865"/>
    </row>
    <row r="24" spans="1:5">
      <c r="A24" s="61"/>
      <c r="B24" s="62"/>
      <c r="C24" s="62"/>
      <c r="D24" s="864"/>
      <c r="E24" s="865"/>
    </row>
    <row r="25" spans="1:5">
      <c r="A25" s="61"/>
      <c r="B25" s="62"/>
      <c r="C25" s="62"/>
      <c r="D25" s="864"/>
      <c r="E25" s="865"/>
    </row>
    <row r="26" spans="1:5">
      <c r="A26" s="61"/>
      <c r="B26" s="62"/>
      <c r="C26" s="62"/>
      <c r="D26" s="864"/>
      <c r="E26" s="865"/>
    </row>
    <row r="27" spans="1:5">
      <c r="A27" s="61"/>
      <c r="B27" s="62"/>
      <c r="C27" s="62"/>
      <c r="D27" s="864"/>
      <c r="E27" s="865"/>
    </row>
    <row r="28" spans="1:5">
      <c r="A28" s="61"/>
      <c r="B28" s="62"/>
      <c r="C28" s="62"/>
      <c r="D28" s="864"/>
      <c r="E28" s="865"/>
    </row>
    <row r="29" spans="1:5">
      <c r="A29" s="61"/>
      <c r="B29" s="62"/>
      <c r="C29" s="62"/>
      <c r="D29" s="864"/>
      <c r="E29" s="865"/>
    </row>
    <row r="30" spans="1:5">
      <c r="A30" s="61"/>
      <c r="B30" s="62"/>
      <c r="C30" s="62"/>
      <c r="D30" s="864"/>
      <c r="E30" s="865"/>
    </row>
    <row r="31" spans="1:5">
      <c r="A31" s="61"/>
      <c r="B31" s="62"/>
      <c r="C31" s="62"/>
      <c r="D31" s="864"/>
      <c r="E31" s="865"/>
    </row>
    <row r="32" spans="1:5">
      <c r="A32" s="61"/>
      <c r="B32" s="62"/>
      <c r="C32" s="62"/>
      <c r="D32" s="864"/>
      <c r="E32" s="865"/>
    </row>
    <row r="33" spans="1:5">
      <c r="A33" s="61"/>
      <c r="B33" s="62"/>
      <c r="C33" s="62"/>
      <c r="D33" s="864"/>
      <c r="E33" s="865"/>
    </row>
    <row r="34" spans="1:5">
      <c r="A34" s="61"/>
      <c r="B34" s="62"/>
      <c r="C34" s="62"/>
      <c r="D34" s="864"/>
      <c r="E34" s="865"/>
    </row>
    <row r="35" spans="1:5">
      <c r="A35" s="61"/>
      <c r="B35" s="62"/>
      <c r="C35" s="62"/>
      <c r="D35" s="864"/>
      <c r="E35" s="865"/>
    </row>
    <row r="36" spans="1:5">
      <c r="A36" s="63"/>
      <c r="B36" s="64"/>
      <c r="C36" s="64"/>
      <c r="D36" s="866"/>
      <c r="E36" s="867"/>
    </row>
  </sheetData>
  <mergeCells count="41">
    <mergeCell ref="D8:E8"/>
    <mergeCell ref="A1:A4"/>
    <mergeCell ref="B1:D1"/>
    <mergeCell ref="B2:D2"/>
    <mergeCell ref="A7:E7"/>
    <mergeCell ref="B3:D3"/>
    <mergeCell ref="B4:D4"/>
    <mergeCell ref="A6:B6"/>
    <mergeCell ref="C6:E6"/>
    <mergeCell ref="E1:G1"/>
    <mergeCell ref="E2:G2"/>
    <mergeCell ref="E3:G3"/>
    <mergeCell ref="E4:G4"/>
    <mergeCell ref="D9:E9"/>
    <mergeCell ref="D10:E10"/>
    <mergeCell ref="D11:E11"/>
    <mergeCell ref="D12:E12"/>
    <mergeCell ref="D13:E13"/>
    <mergeCell ref="D21:E21"/>
    <mergeCell ref="D22:E22"/>
    <mergeCell ref="D23:E23"/>
    <mergeCell ref="D14:E14"/>
    <mergeCell ref="D15:E15"/>
    <mergeCell ref="D16:E16"/>
    <mergeCell ref="D17:E17"/>
    <mergeCell ref="D18:E18"/>
    <mergeCell ref="D19:E19"/>
    <mergeCell ref="D20:E20"/>
    <mergeCell ref="D34:E34"/>
    <mergeCell ref="D35:E35"/>
    <mergeCell ref="D36:E36"/>
    <mergeCell ref="D29:E29"/>
    <mergeCell ref="D30:E30"/>
    <mergeCell ref="D31:E31"/>
    <mergeCell ref="D32:E32"/>
    <mergeCell ref="D33:E33"/>
    <mergeCell ref="D24:E24"/>
    <mergeCell ref="D25:E25"/>
    <mergeCell ref="D26:E26"/>
    <mergeCell ref="D27:E27"/>
    <mergeCell ref="D28:E28"/>
  </mergeCells>
  <pageMargins left="0.7" right="0.7" top="0.75" bottom="0.75" header="0.3" footer="0.3"/>
  <pageSetup scale="4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e4214a98-8106-43c1-876b-0a623317a76f" xsi:nil="true"/>
    <lcf76f155ced4ddcb4097134ff3c332f xmlns="8a310132-39d2-45f9-a9e7-d4e20b014621">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EE65B1D9F812CE45931D09A2537FF48A" ma:contentTypeVersion="12" ma:contentTypeDescription="Crear nuevo documento." ma:contentTypeScope="" ma:versionID="9b12a68bafb0e0642d7a4dc224776257">
  <xsd:schema xmlns:xsd="http://www.w3.org/2001/XMLSchema" xmlns:xs="http://www.w3.org/2001/XMLSchema" xmlns:p="http://schemas.microsoft.com/office/2006/metadata/properties" xmlns:ns2="8a310132-39d2-45f9-a9e7-d4e20b014621" xmlns:ns3="e4214a98-8106-43c1-876b-0a623317a76f" targetNamespace="http://schemas.microsoft.com/office/2006/metadata/properties" ma:root="true" ma:fieldsID="c32ccb740cd1f7a07ecaeb6aec4a7a6d" ns2:_="" ns3:_="">
    <xsd:import namespace="8a310132-39d2-45f9-a9e7-d4e20b014621"/>
    <xsd:import namespace="e4214a98-8106-43c1-876b-0a623317a76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310132-39d2-45f9-a9e7-d4e20b01462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0502971d-3a7e-42d3-b9b5-ba916876657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4214a98-8106-43c1-876b-0a623317a76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6bc2be8-16b1-4121-90bf-3e2dd5a0fe15}" ma:internalName="TaxCatchAll" ma:showField="CatchAllData" ma:web="e4214a98-8106-43c1-876b-0a623317a76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8CB741A-7D85-4CE2-B139-98A37B65EAC8}"/>
</file>

<file path=customXml/itemProps2.xml><?xml version="1.0" encoding="utf-8"?>
<ds:datastoreItem xmlns:ds="http://schemas.openxmlformats.org/officeDocument/2006/customXml" ds:itemID="{424D544D-E8DA-422F-9D4F-04A0A303E7CE}"/>
</file>

<file path=customXml/itemProps3.xml><?xml version="1.0" encoding="utf-8"?>
<ds:datastoreItem xmlns:ds="http://schemas.openxmlformats.org/officeDocument/2006/customXml" ds:itemID="{AD6BDCEF-0F06-44D5-A6EB-51C7C61D742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Cecilia Guerrero Morales</dc:creator>
  <cp:keywords/>
  <dc:description/>
  <cp:lastModifiedBy>Liliana Andrea Hernandez Moreno</cp:lastModifiedBy>
  <cp:revision/>
  <dcterms:created xsi:type="dcterms:W3CDTF">2016-04-29T15:11:54Z</dcterms:created>
  <dcterms:modified xsi:type="dcterms:W3CDTF">2026-04-27T19:45:40Z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0x010100EE65B1D9F812CE45931D09A2537FF48A</vt:lpwstr>
  </property>
  <property fmtid="{D5CDD505-2E9C-101B-9397-08002B2CF9AE}" pid="3" name="MediaServiceImageTags">
    <vt:lpwstr/>
  </property>
</Properties>
</file>