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ecretariadistritald-my.sharepoint.com/personal/yesanchez_sdmujer_gov_co/Documents/SDM_2026/8232/SeguimientosPA_2026/"/>
    </mc:Choice>
  </mc:AlternateContent>
  <xr:revisionPtr revIDLastSave="0" documentId="8_{386E9136-EB69-4873-9567-CDA6A5700D35}" xr6:coauthVersionLast="47" xr6:coauthVersionMax="47" xr10:uidLastSave="{00000000-0000-0000-0000-000000000000}"/>
  <bookViews>
    <workbookView xWindow="-120" yWindow="-120" windowWidth="29040" windowHeight="15720" tabRatio="731" firstSheet="1" activeTab="1" xr2:uid="{00000000-000D-0000-FFFF-FFFF00000000}"/>
  </bookViews>
  <sheets>
    <sheet name="Instructivo" sheetId="48" state="hidden" r:id="rId1"/>
    <sheet name="ACTIVIDAD_1 " sheetId="49" r:id="rId2"/>
    <sheet name="Hoja de vida (1)" sheetId="51" state="hidden" r:id="rId3"/>
    <sheet name="ACTIVIDAD 2" sheetId="50" r:id="rId4"/>
    <sheet name="Hoja de vida  (2)" sheetId="52" state="hidden" r:id="rId5"/>
    <sheet name="ACTIVIDAD_3" sheetId="20" r:id="rId6"/>
    <sheet name="Hoja de vida  (3)" sheetId="53" state="hidden" r:id="rId7"/>
    <sheet name="META_PDD" sheetId="38" r:id="rId8"/>
    <sheet name="PRODUCTO_MGA" sheetId="47" r:id="rId9"/>
    <sheet name="TERRITORIALIZACIÓN" sheetId="41" r:id="rId10"/>
    <sheet name="PMR" sheetId="46" r:id="rId11"/>
    <sheet name="CONTROL DE CAMBIOS" sheetId="40" r:id="rId12"/>
  </sheets>
  <externalReferences>
    <externalReference r:id="rId13"/>
  </externalReferences>
  <definedNames>
    <definedName name="_xlnm._FilterDatabase" localSheetId="10" hidden="1">PMR!$A$12:$AX$14</definedName>
    <definedName name="_xlnm.Print_Area" localSheetId="3">'ACTIVIDAD 2'!$A$1:$O$116</definedName>
    <definedName name="_xlnm.Print_Area" localSheetId="1">'ACTIVIDAD_1 '!$A$1:$O$116</definedName>
    <definedName name="_xlnm.Print_Area" localSheetId="5">ACTIVIDAD_3!$A$1:$O$116</definedName>
    <definedName name="_xlnm.Print_Area" localSheetId="11">'CONTROL DE CAMBIOS'!$A$1:$E$36</definedName>
    <definedName name="_xlnm.Print_Area" localSheetId="7">META_PDD!$A$1:$M$62</definedName>
    <definedName name="_xlnm.Print_Area" localSheetId="10">PMR!$A$1:$AX$15</definedName>
    <definedName name="_xlnm.Print_Area" localSheetId="8">PRODUCTO_MGA!$A$1:$L$41</definedName>
    <definedName name="_xlnm.Print_Area" localSheetId="9">TERRITORIALIZACIÓN!$A$1:$AF$68</definedName>
    <definedName name="condicion">#REF!</definedName>
    <definedName name="edad">#REF!</definedName>
    <definedName name="etnias">#REF!</definedName>
    <definedName name="frecuencia">#REF!</definedName>
    <definedName name="genero">#REF!</definedName>
    <definedName name="INDICADOR" localSheetId="4">#REF!</definedName>
    <definedName name="INDICADOR" localSheetId="6">#REF!</definedName>
    <definedName name="INDICADOR" localSheetId="2">#REF!</definedName>
    <definedName name="INDICADOR">#REF!</definedName>
    <definedName name="localidad">#REF!</definedName>
    <definedName name="metas">#REF!</definedName>
    <definedName name="objetivoest">#REF!</definedName>
    <definedName name="objetivos" localSheetId="4">#REF!</definedName>
    <definedName name="objetivos" localSheetId="6">#REF!</definedName>
    <definedName name="objetivos" localSheetId="2">#REF!</definedName>
    <definedName name="objetivos">#REF!</definedName>
    <definedName name="pmr">#REF!</definedName>
    <definedName name="responsable">#REF!</definedName>
    <definedName name="SUBSECRETARIA" localSheetId="4">#REF!</definedName>
    <definedName name="SUBSECRETARIA" localSheetId="6">#REF!</definedName>
    <definedName name="SUBSECRETARIA" localSheetId="2">#REF!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 localSheetId="4">[1]Hoja3!$A$5:$A$7</definedName>
    <definedName name="tmeta" localSheetId="6">[1]Hoja3!$A$5:$A$7</definedName>
    <definedName name="tmeta" localSheetId="2">[1]Hoja3!$A$5:$A$7</definedName>
    <definedName name="tmeta">#REF!</definedName>
  </definedName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D17" i="47" l="1"/>
  <c r="D15" i="47"/>
  <c r="N27" i="49"/>
  <c r="B62" i="49"/>
  <c r="N24" i="49"/>
  <c r="G25" i="38"/>
  <c r="D16" i="53" l="1"/>
  <c r="E11" i="53"/>
  <c r="D16" i="52"/>
  <c r="D16" i="51"/>
  <c r="E11" i="51"/>
  <c r="E10" i="51"/>
  <c r="M54" i="38" l="1"/>
  <c r="L54" i="38"/>
  <c r="K54" i="38"/>
  <c r="J54" i="38"/>
  <c r="I54" i="38"/>
  <c r="H54" i="38"/>
  <c r="G54" i="38"/>
  <c r="F54" i="38"/>
  <c r="E54" i="38"/>
  <c r="D54" i="38"/>
  <c r="C54" i="38"/>
  <c r="B54" i="38"/>
  <c r="C51" i="38"/>
  <c r="C62" i="20"/>
  <c r="B62" i="20"/>
  <c r="C116" i="50"/>
  <c r="B116" i="50"/>
  <c r="C62" i="50"/>
  <c r="C116" i="49"/>
  <c r="B116" i="49"/>
  <c r="N26" i="50"/>
  <c r="B34" i="49"/>
  <c r="N25" i="49"/>
  <c r="I116" i="50" l="1"/>
  <c r="H116" i="50"/>
  <c r="G116" i="50"/>
  <c r="F116" i="50"/>
  <c r="E116" i="50"/>
  <c r="D116" i="50"/>
  <c r="B62" i="50"/>
  <c r="F36" i="50"/>
  <c r="B34" i="50"/>
  <c r="N29" i="50"/>
  <c r="N28" i="50"/>
  <c r="N27" i="50"/>
  <c r="N25" i="50"/>
  <c r="N24" i="50"/>
  <c r="I116" i="49"/>
  <c r="H116" i="49"/>
  <c r="G116" i="49"/>
  <c r="F116" i="49"/>
  <c r="E116" i="49"/>
  <c r="D116" i="49"/>
  <c r="N29" i="49"/>
  <c r="O29" i="49" s="1"/>
  <c r="N28" i="49"/>
  <c r="N26" i="49"/>
  <c r="O25" i="50" l="1"/>
  <c r="O26" i="49"/>
  <c r="O29" i="50"/>
  <c r="O26" i="50"/>
  <c r="O25" i="49"/>
  <c r="O28" i="50"/>
  <c r="O28" i="49"/>
  <c r="N29" i="20" l="1"/>
  <c r="N28" i="20"/>
  <c r="N27" i="20"/>
  <c r="N26" i="20"/>
  <c r="N25" i="20"/>
  <c r="N24" i="20"/>
  <c r="O25" i="20" l="1"/>
  <c r="O26" i="20"/>
  <c r="O28" i="20"/>
  <c r="O29" i="20"/>
  <c r="B51" i="38" l="1"/>
  <c r="B34" i="20" l="1"/>
  <c r="F25" i="38"/>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LEGION</author>
  </authors>
  <commentList>
    <comment ref="D103" authorId="0" shapeId="0" xr:uid="{97E19C55-CF72-4303-9312-A3A90D4FDC5C}">
      <text>
        <r>
          <rPr>
            <b/>
            <sz val="9"/>
            <color indexed="81"/>
            <rFont val="Tahoma"/>
            <family val="2"/>
          </rPr>
          <t xml:space="preserve">LEGION:
</t>
        </r>
        <r>
          <rPr>
            <sz val="9"/>
            <color indexed="81"/>
            <rFont val="Tahoma"/>
            <family val="2"/>
          </rPr>
          <t>Revisar las actas de seguimiento las cuales tienen fecha de realización  juli</t>
        </r>
        <r>
          <rPr>
            <b/>
            <sz val="9"/>
            <color indexed="81"/>
            <rFont val="Tahoma"/>
            <family val="2"/>
          </rPr>
          <t xml:space="preserve">o
</t>
        </r>
        <r>
          <rPr>
            <sz val="9"/>
            <color indexed="81"/>
            <rFont val="Tahoma"/>
            <family val="2"/>
          </rPr>
          <t>KEVINS
IKE ASISTENCIA
FUNDACIÓN CAPITAL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Sandra</author>
  </authors>
  <commentList>
    <comment ref="H25" authorId="0" shapeId="0" xr:uid="{402BFDDB-FD71-44C9-9C34-166087166258}">
      <text>
        <r>
          <rPr>
            <b/>
            <sz val="9"/>
            <color indexed="81"/>
            <rFont val="Tahoma"/>
            <family val="2"/>
          </rPr>
          <t>Sandra:</t>
        </r>
        <r>
          <rPr>
            <sz val="9"/>
            <color indexed="81"/>
            <rFont val="Tahoma"/>
            <family val="2"/>
          </rPr>
          <t xml:space="preserve">
No me permite escribir SUMA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<sst xmlns="http://schemas.openxmlformats.org/spreadsheetml/2006/main" count="1834" uniqueCount="392">
  <si>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</si>
  <si>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</si>
  <si>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</si>
  <si>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</si>
  <si>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</si>
  <si>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</si>
  <si>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</si>
  <si>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</si>
  <si>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</si>
  <si>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</si>
  <si>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</si>
  <si>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</si>
  <si>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</si>
  <si>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</si>
  <si>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</si>
  <si>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</si>
  <si>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</si>
  <si>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</si>
  <si>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</si>
  <si>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</si>
  <si>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</si>
  <si>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</si>
  <si>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</si>
  <si>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</si>
  <si>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</si>
  <si>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</si>
  <si>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</si>
  <si>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</si>
  <si>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</si>
  <si>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</si>
  <si>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</si>
  <si>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</si>
  <si>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</si>
  <si>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</si>
  <si>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</si>
  <si>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</si>
  <si>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</si>
  <si>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</si>
  <si>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</si>
  <si>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</si>
  <si>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</si>
  <si>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</si>
  <si>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</si>
  <si>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</si>
  <si>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</si>
  <si>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</si>
  <si>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</si>
  <si>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</si>
  <si>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</si>
  <si>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</si>
  <si>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</si>
  <si>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</si>
  <si>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</si>
  <si>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</si>
  <si>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</si>
  <si>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</si>
  <si>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</si>
  <si>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</si>
  <si>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</si>
  <si>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</si>
  <si>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</si>
  <si>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</si>
  <si>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</si>
  <si>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</si>
  <si>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</si>
  <si>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</si>
  <si>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</si>
  <si>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</si>
  <si>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</si>
  <si>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</si>
  <si>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</si>
  <si>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</si>
  <si>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</si>
  <si>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</si>
  <si>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</si>
  <si>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</si>
  <si>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</si>
  <si>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</si>
  <si>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</si>
  <si>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</si>
  <si>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</si>
  <si>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</si>
  <si>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</si>
  <si>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</si>
  <si>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</si>
  <si>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</si>
  <si>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</si>
  <si>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</si>
  <si>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</si>
  <si>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</si>
  <si>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</si>
  <si>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</si>
  <si>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</si>
  <si>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</si>
  <si>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</si>
  <si>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</si>
  <si>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</si>
  <si>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</si>
  <si>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</si>
  <si>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</si>
  <si>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</si>
  <si>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</si>
  <si>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</si>
  <si>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</si>
  <si>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</si>
  <si>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</si>
  <si>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</si>
  <si>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</si>
  <si>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</si>
  <si>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</si>
  <si>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</si>
  <si>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</si>
  <si>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</si>
  <si>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</si>
  <si>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</si>
  <si>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</si>
  <si>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</si>
  <si>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</si>
  <si>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</si>
  <si>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</si>
  <si>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</si>
  <si>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</si>
  <si>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</si>
  <si>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</si>
  <si>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</si>
  <si>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</si>
  <si>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</si>
  <si>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</si>
  <si>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</si>
  <si>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</si>
  <si>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</si>
  <si>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</si>
  <si>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</si>
  <si>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</si>
  <si>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</si>
  <si>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</si>
  <si>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</si>
  <si>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</si>
  <si>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</si>
  <si>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</si>
  <si>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</si>
  <si>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</si>
  <si>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</si>
  <si>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</si>
  <si>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</si>
  <si>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</si>
  <si>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</si>
  <si>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</si>
  <si>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</si>
  <si>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</si>
  <si>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</si>
  <si>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</si>
  <si>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</si>
  <si>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</si>
  <si>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</si>
  <si>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</si>
  <si>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</si>
  <si>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</si>
  <si>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</si>
  <si>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</si>
  <si>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</si>
  <si>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</si>
  <si>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</si>
  <si>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</si>
  <si>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</si>
  <si>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</si>
  <si>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</si>
  <si>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</si>
  <si>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8232 - Implementación de estrategias para el empoderamiento económico de las mujeres en toda su diversidad en Bogotá D.C.</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</si>
  <si>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</si>
  <si>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</si>
  <si>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</si>
  <si>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</si>
  <si>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</si>
  <si>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</si>
  <si>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</si>
  <si>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</si>
  <si>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</si>
  <si>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</si>
  <si>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</si>
  <si>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</si>
  <si>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</si>
  <si>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</si>
  <si>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</si>
  <si>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</si>
  <si>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</si>
  <si>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</si>
  <si>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Desarrollar 1 estrategia para potenciar las habilidades y capacidades de las mujeres en sus diversidades que aporten a su empoderamiento y autonomía económica</t>
  </si>
  <si>
    <t>Servicio de educación informal</t>
  </si>
  <si>
    <t>Documento actualizado de la estrategia para potenciar las habilidades y capacidades de las mujeres en sus diversidades</t>
  </si>
  <si>
    <t>3. Bogotá confía en su potencial</t>
  </si>
  <si>
    <t>3.20. Promoción del emprendimiento formal, equitativo e incluyente</t>
  </si>
  <si>
    <t xml:space="preserve">192. Cualificar 9000 mujeres, en sus diferencias y diversidades, en herramientas para la autonomía económica.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</si>
  <si>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</si>
  <si>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</si>
  <si>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</si>
  <si>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</si>
  <si>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</si>
  <si>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</si>
  <si>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</si>
  <si>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</si>
  <si>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</si>
  <si>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</si>
  <si>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</si>
  <si>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</si>
  <si>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Actividad no programada para este mes</t>
  </si>
  <si>
    <t>FEBRERO</t>
  </si>
  <si>
    <t>MARZO</t>
  </si>
  <si>
    <t>ABRIL</t>
  </si>
  <si>
    <t>MAYO</t>
  </si>
  <si>
    <t>JUNIO</t>
  </si>
  <si>
    <t>JULIO</t>
  </si>
  <si>
    <t>AGOSTO</t>
  </si>
  <si>
    <t>N/A</t>
  </si>
  <si>
    <t>SEPTIEMBRE</t>
  </si>
  <si>
    <t>OCTUBRE</t>
  </si>
  <si>
    <t xml:space="preserve">NOVIEMBRE </t>
  </si>
  <si>
    <t>DICIEMBRE</t>
  </si>
  <si>
    <t>Tarea 1: Actualizar  el documento orientador de la Estrategia para la Autonomía Económica de las mujeres en sus diferencias y diversidad.</t>
  </si>
  <si>
    <t>Tarea 2:Actualizar el documento metodológico de la ruta de cualificación para las mujeres en sus diferencias y diversidad en el marco de la estrategia para la autonomia económica.</t>
  </si>
  <si>
    <t xml:space="preserve">Tarea 3. Realizar informe de gestión e implementación de la ruta de cualificación para las mujeres en herramientas para la autonomía económica.
 </t>
  </si>
  <si>
    <t>Tarea 4</t>
  </si>
  <si>
    <t xml:space="preserve">PONDERACIÓN DE LA TAREA
</t>
  </si>
  <si>
    <t>LOGROS Y BENEFICIOS Y RETRASOS Y ALTERNATIVAS DE SOLUCIÓN</t>
  </si>
  <si>
    <t>Tarea no programada para este mes</t>
  </si>
  <si>
    <t>EVIDENCIAS DE EJECUCIÓN</t>
  </si>
  <si>
    <t>ACUMULADO</t>
  </si>
  <si>
    <t xml:space="preserve">DIRECCIONAMIENTO ESTRATÉGICO </t>
  </si>
  <si>
    <t>HOJA DE VIDA DEL INDICADOR</t>
  </si>
  <si>
    <t>ASOCIACIÓN</t>
  </si>
  <si>
    <t>CLASIFICACIÓN</t>
  </si>
  <si>
    <t>Proyectos</t>
  </si>
  <si>
    <t>SUB CLASIFICACIÓN</t>
  </si>
  <si>
    <t>Planes</t>
  </si>
  <si>
    <t>CATEGORÍA</t>
  </si>
  <si>
    <t>Resultado</t>
  </si>
  <si>
    <t>TIPO</t>
  </si>
  <si>
    <t>Eficacia</t>
  </si>
  <si>
    <t>PROCESO AL QUE APORTA</t>
  </si>
  <si>
    <t>Desarrollo de capacidades para la vida de las mujeres</t>
  </si>
  <si>
    <t>DEPENDENCIAS</t>
  </si>
  <si>
    <t xml:space="preserve">Subsecretaría del Cuidado y Políticas de Igualdad
</t>
  </si>
  <si>
    <t>IDENTIFICACIÓN</t>
  </si>
  <si>
    <t>NOMBRE DEL INDICADOR</t>
  </si>
  <si>
    <t>OBJETIVO DEL INDICADOR</t>
  </si>
  <si>
    <t>Medir el avance en la actualización del documento de la estrategia para potenciar las habilidades y capacidades de la mujeres en sus diferencias y diviersidad.</t>
  </si>
  <si>
    <t>CÓDIGO DEL INDICADOR</t>
  </si>
  <si>
    <t>N.A</t>
  </si>
  <si>
    <t>MÉTODO DE RECOLECCIÓN</t>
  </si>
  <si>
    <t xml:space="preserve">Estadísticas
</t>
  </si>
  <si>
    <t>CRITERIO DEL ANÁLISIS</t>
  </si>
  <si>
    <t>TIPO DE CÁLCULO</t>
  </si>
  <si>
    <t>Simple</t>
  </si>
  <si>
    <t>FRECUENCIA DE MEDICIÓN</t>
  </si>
  <si>
    <t>Mensual</t>
  </si>
  <si>
    <t>META PROGRAMADA</t>
  </si>
  <si>
    <t>RANGO DE GESTIÓN</t>
  </si>
  <si>
    <t>NA</t>
  </si>
  <si>
    <t>No.</t>
  </si>
  <si>
    <t>ALIAS</t>
  </si>
  <si>
    <t>VARIABLES</t>
  </si>
  <si>
    <t xml:space="preserve">UNIDAD DE MEDIDA </t>
  </si>
  <si>
    <t>FUENTE</t>
  </si>
  <si>
    <t>Actualizar documento orientador</t>
  </si>
  <si>
    <t xml:space="preserve">Revisión y actualización del documento orientador de la Estrategia, enfatizando en el panorama situacional, marco normativo, marco político, los enfoques diferenciales, de género y derechos humanos para las mujeres, asi como mejores prácticas y herramientas innovadoras para  la autonomía económica de las mujeres en sus diferencias y diversidad. </t>
  </si>
  <si>
    <t>Número</t>
  </si>
  <si>
    <t>Documento orientador de la Estrategia</t>
  </si>
  <si>
    <t>FÓRMULA DEL INDICADOR</t>
  </si>
  <si>
    <t>UNIDAD DE MEDIDA FÓRMULA</t>
  </si>
  <si>
    <t xml:space="preserve"> Avance del documento orientador actualizado
</t>
  </si>
  <si>
    <t>DESCRIPCIÓN DEL INDICADOR</t>
  </si>
  <si>
    <t>LÍNEA BASE</t>
  </si>
  <si>
    <t>Año de línea base</t>
  </si>
  <si>
    <t>FUENTE DE VERIFICACIÓN</t>
  </si>
  <si>
    <t>Plan de accion</t>
  </si>
  <si>
    <t>ANÁLISIS DEL INDICADOR</t>
  </si>
  <si>
    <t>GLOSARIO DE TÉRMINOS</t>
  </si>
  <si>
    <t>OBSERVACIONES</t>
  </si>
  <si>
    <t>Cualificar 9.000 mujeres en sus diferencias y diversidades en herramientas para la autonomía económica.</t>
  </si>
  <si>
    <t xml:space="preserve">Número de mujeres cualificadas en herramientas para la autonomía económica </t>
  </si>
  <si>
    <t xml:space="preserve">3. Bogotá confía en su potencial		</t>
  </si>
  <si>
    <t>192. Cualificar 9000 mujeres, en sus diferencias y diversidades, en herramientas para la autonomía económica.</t>
  </si>
  <si>
    <t>Suma</t>
  </si>
  <si>
    <t xml:space="preserve">Tarea 1. Implementar la ruta de cualificación en autonomía económica para las mujeres en sus diferencias y diversidad.	</t>
  </si>
  <si>
    <t>Tarea 2. Orientar a las ciudadanas en escenarios locales de relevancia respecto al portafolio de oportunidades para la Autonomía Económica de la SDMujer.</t>
  </si>
  <si>
    <t>Tarea 3</t>
  </si>
  <si>
    <t>Cualificar 9.000 mujeres en sus diferencias y diversidad en herramientas para la autonomía económica.</t>
  </si>
  <si>
    <t>Determinar el número de  mujeres cualificadas en herramientas para la autonomía económica .</t>
  </si>
  <si>
    <t>N.A.</t>
  </si>
  <si>
    <t>Mujeres cualificadas en sus diferencias y diversidad en herramientas para la autonomía económica</t>
  </si>
  <si>
    <t>Mujeres que han sido caracterizadas, que cuentan con hoja de ruta de cualificación y se les ha brindado acompañamiento durante su proceso de cualificación.</t>
  </si>
  <si>
    <t>Formatos hojas de ruta de mujeres</t>
  </si>
  <si>
    <t xml:space="preserve">Sumatoria de mujeres cualificadas </t>
  </si>
  <si>
    <t>Año de linea base</t>
  </si>
  <si>
    <t>Gestionar 1 portafolio de oportunidades a través de aliados públicos y privados para el empoderamiento y autonomía económica de las mujeres de Bogotá.</t>
  </si>
  <si>
    <t xml:space="preserve">Servicio de educación informal	</t>
  </si>
  <si>
    <t>Número de alianzas que contribuyan al empleo, la  generación de ingresos y la formación de las mujeres en sus diferencias y diversidades para la gestión del portafolio de oportunidades</t>
  </si>
  <si>
    <t xml:space="preserve">3. Bogotá confía en su potencial	</t>
  </si>
  <si>
    <t>EJECUCION</t>
  </si>
  <si>
    <t>Tarea 1.Gestionar alianzas que contribuyan a la consolidación de la autonomía económica de las mujeres en sus diferencias y diversidad.</t>
  </si>
  <si>
    <t>Tarea 2. Realizar el seguimiento a los aliados que integran el portafolio de oportunidades para la autonomía económica de las mujeres en sus diferencias y diversidad.</t>
  </si>
  <si>
    <t xml:space="preserve">Gestionar 1 portafolio de oportunidades a través de aliados públicos y privados para el empoderamiento y autonomía económica de las mujeres de Bogotá.													</t>
  </si>
  <si>
    <t>Cuantificar el número de alianzas que contribuyan al empleo, la generación de ingresos y la formación de las mujeres en sus diferencias y diversidad.</t>
  </si>
  <si>
    <t>Alianzas que contribuyan al empleo, la generación de ingresos y la formación de las mujeres en sus diferencias y diversidad</t>
  </si>
  <si>
    <t>Mantener mínimo 50 alianzas mensuales, con el sector privado,que permitan llevar a las mujeres oportunidades laborales, de generación de ingresos y formación aportando así a la consolidación de su autonomía económica.</t>
  </si>
  <si>
    <t xml:space="preserve">Matriz de alianzas
Orfeos de formalización
Fichas de caracterización
</t>
  </si>
  <si>
    <t xml:space="preserve">Número de alianzas gestionadas que contribuyan al empleo, la generación de ingresos y la formación de las mujeres en sus diferencias y diversidad </t>
  </si>
  <si>
    <t>Código</t>
  </si>
  <si>
    <t>Versión</t>
  </si>
  <si>
    <t>Fecha de Emisión</t>
  </si>
  <si>
    <t>META PLAN DE DESARROLLO</t>
  </si>
  <si>
    <t>Página</t>
  </si>
  <si>
    <t>Página 3 de 7</t>
  </si>
  <si>
    <t xml:space="preserve">                                                 REPORTE INDICADOR META PDD</t>
  </si>
  <si>
    <t>Cualificar 9000 mujeres, en sus diferencias y diversidades, en herramientas para la autonomía económica.</t>
  </si>
  <si>
    <t>5 - Igualdad de género</t>
  </si>
  <si>
    <t>5.2. Eliminar todas las formas de violencia contra todas las mujeres y las niñas en los ámbitos público y privado, incluidas la trata y la explotación sexual y otros tipos de explotación</t>
  </si>
  <si>
    <t>4060- Número de mujeres que participan en las estrategias de fomento del empoderamiento económico en la ciudad.</t>
  </si>
  <si>
    <t>TOTAL</t>
  </si>
  <si>
    <t>No se programó avance en este mes</t>
  </si>
  <si>
    <t>Avance mensual</t>
  </si>
  <si>
    <t>Elaboró</t>
  </si>
  <si>
    <t>Firma</t>
  </si>
  <si>
    <t>Aprobó (Según aplique Gerenta de proyecto, Líder técnica y responsable de proceso)</t>
  </si>
  <si>
    <t>Revisó (Oficina Asesora de Planeación)</t>
  </si>
  <si>
    <t>VoBo:</t>
  </si>
  <si>
    <t>Nombre</t>
  </si>
  <si>
    <t>Angela Mateus, Linda Quiroga, Luisa Melo, Sandra Díaz</t>
  </si>
  <si>
    <t>Juliana Martínez Londoño</t>
  </si>
  <si>
    <t>Nombre:</t>
  </si>
  <si>
    <t>Cargo</t>
  </si>
  <si>
    <t>Contratistas Estrategia Autonomía Económica -SCPI</t>
  </si>
  <si>
    <t>Subsecretaria del Cuidado y Políticas de Igualdad</t>
  </si>
  <si>
    <t>Cargo:</t>
  </si>
  <si>
    <t>Iván Felipe Vargas Aldana</t>
  </si>
  <si>
    <t>Contratista SCPI</t>
  </si>
  <si>
    <t>PRODUCTO - MGA</t>
  </si>
  <si>
    <t>Página 4 de 7</t>
  </si>
  <si>
    <t>EJECUCIÓN PRESUPUESTAL DEL PRODUCTO I TRIMESTRE</t>
  </si>
  <si>
    <t>OBJETIVO ESPECIFICO</t>
  </si>
  <si>
    <t>Implementar acciones de cualificación y fortalecimiento de capacidades dirigidas a las mujeres en sus diversidades para su empoderamiento económico</t>
  </si>
  <si>
    <t>Desarrollar 1 estrategia para potenciar las habilidades y capacidades de las mujeres en sus diversidades que aporten a su empoderamiento y autonomía</t>
  </si>
  <si>
    <t>PRODUCTO 1
Servicio de educación informal</t>
  </si>
  <si>
    <t>Cualificar 9000 mujeres en sus diferencias y diversidades en herramientas  para la autonomía económica</t>
  </si>
  <si>
    <t>Proporcionar oportunidades para la autonomía económica de las mujeres en sus diversidade</t>
  </si>
  <si>
    <t>PRODUCTO 2
Documentos de lineamientos técnicos</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</si>
  <si>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</si>
  <si>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</si>
  <si>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</si>
  <si>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</si>
  <si>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</si>
  <si>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</si>
  <si>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</si>
  <si>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</si>
  <si>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</si>
  <si>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</si>
  <si>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</si>
  <si>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</si>
  <si>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</si>
  <si>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</si>
  <si>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</si>
  <si>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</si>
  <si>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</si>
  <si>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</si>
  <si>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</si>
  <si>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</si>
  <si>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</si>
  <si>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</si>
  <si>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</si>
  <si>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</si>
  <si>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</si>
  <si>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</si>
  <si>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</si>
  <si>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</si>
  <si>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</si>
  <si>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</si>
  <si>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</si>
  <si>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</si>
  <si>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</si>
  <si>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</si>
  <si>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</si>
  <si>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</si>
  <si>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</si>
  <si>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</si>
  <si>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</si>
  <si>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Total
programado</t>
  </si>
  <si>
    <t>Total
ejecutado</t>
  </si>
  <si>
    <t>Prog.</t>
  </si>
  <si>
    <t>Ejec.</t>
  </si>
  <si>
    <t>CONTROL DE CAMBIOS</t>
  </si>
  <si>
    <t>Página 7 de 7</t>
  </si>
  <si>
    <t>CONTROL DE CAMBIOS EN EL PLAN DE 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</si>
</sst>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quot;$&quot;* #,##0.00_-;\-&quot;$&quot;* #,##0.00_-;_-&quot;$&quot;* &quot;-&quot;??_-;_-@_-"/>
    <numFmt numFmtId="165" formatCode="_-* #,##0\ &quot;€&quot;_-;\-* #,##0\ &quot;€&quot;_-;_-* &quot;-&quot;\ &quot;€&quot;_-;_-@_-"/>
    <numFmt numFmtId="166" formatCode="_-* #,##0.00\ &quot;€&quot;_-;\-* #,##0.00\ &quot;€&quot;_-;_-* &quot;-&quot;??\ &quot;€&quot;_-;_-@_-"/>
    <numFmt numFmtId="167" formatCode="_-&quot;$&quot;\ * #,##0.00_-;\-&quot;$&quot;\ * #,##0.00_-;_-&quot;$&quot;\ *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 numFmtId="176" formatCode="_-* #,##0.0\ _€_-;\-* #,##0.0\ _€_-;_-* &quot;-&quot;??\ _€_-;_-@_-"/>
  </numFmts>
  <fonts count="70"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9"/>
      <color theme="1"/>
      <name val="Calibri"/>
      <family val="2"/>
      <scheme val="minor"/>
    </font>
    <font>
      <b/>
      <sz val="11"/>
      <color theme="0"/>
      <name val="Arial"/>
      <family val="2"/>
    </font>
    <font>
      <sz val="11"/>
      <color rgb="FF000000"/>
      <name val="Arial"/>
      <family val="2"/>
    </font>
    <font>
      <b/>
      <sz val="11"/>
      <color rgb="FF000000"/>
      <name val="Arial"/>
      <family val="2"/>
    </font>
    <font>
      <b/>
      <sz val="9"/>
      <color indexed="81"/>
      <name val="Tahoma"/>
      <family val="2"/>
    </font>
    <font>
      <b/>
      <sz val="13"/>
      <color rgb="FF000000"/>
      <name val="Arial"/>
      <family val="2"/>
    </font>
    <font>
      <sz val="12"/>
      <color rgb="FF000000"/>
      <name val="Arial"/>
      <family val="2"/>
    </font>
    <font>
      <sz val="12"/>
      <color theme="1"/>
      <name val="Arial"/>
      <family val="2"/>
    </font>
    <font>
      <sz val="9"/>
      <color theme="1"/>
      <name val="Arial"/>
      <family val="2"/>
    </font>
    <font>
      <sz val="9.5"/>
      <name val="Arial"/>
      <family val="2"/>
    </font>
    <font>
      <sz val="10"/>
      <color rgb="FF000000"/>
      <name val="Arial"/>
      <family val="2"/>
    </font>
    <font>
      <sz val="10"/>
      <color theme="1"/>
      <name val="Arial"/>
      <family val="2"/>
    </font>
    <font>
      <sz val="10.5"/>
      <color rgb="FF000000"/>
      <name val="Arial"/>
      <family val="2"/>
    </font>
    <font>
      <sz val="10.5"/>
      <color theme="1"/>
      <name val="Arial"/>
      <family val="2"/>
    </font>
    <font>
      <sz val="12"/>
      <color rgb="FF242424"/>
      <name val="Arial"/>
      <family val="2"/>
    </font>
    <font>
      <sz val="9"/>
      <color rgb="FF000000"/>
      <name val="Arial"/>
      <family val="2"/>
    </font>
    <font>
      <sz val="9"/>
      <color theme="1"/>
      <name val="Arial"/>
      <family val="4"/>
    </font>
    <font>
      <sz val="10"/>
      <color rgb="FF000000"/>
      <name val="Arial Narrow"/>
      <family val="2"/>
    </font>
    <font>
      <b/>
      <sz val="10"/>
      <name val="Arial Narrow"/>
      <family val="2"/>
    </font>
    <font>
      <strike/>
      <sz val="10"/>
      <color rgb="FFFF0000"/>
      <name val="Arial Narrow"/>
      <family val="2"/>
    </font>
    <font>
      <sz val="10"/>
      <color rgb="FF7030A0"/>
      <name val="Arial Narrow"/>
      <family val="2"/>
    </font>
    <font>
      <sz val="10"/>
      <color theme="1"/>
      <name val="Arial Narrow"/>
      <family val="2"/>
    </font>
    <font>
      <sz val="11"/>
      <name val="Calibri"/>
      <family val="2"/>
      <scheme val="minor"/>
    </font>
    <font>
      <b/>
      <sz val="11"/>
      <name val="Calibri"/>
      <family val="2"/>
      <scheme val="minor"/>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113">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bottom style="thin">
        <color indexed="64"/>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medium">
        <color indexed="64"/>
      </right>
      <top style="thin">
        <color rgb="FF000000"/>
      </top>
      <bottom style="thin">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bottom style="medium">
        <color indexed="64"/>
      </bottom>
      <diagonal/>
    </border>
    <border>
      <left style="thin">
        <color indexed="64"/>
      </left>
      <right style="medium">
        <color rgb="FF000000"/>
      </right>
      <top/>
      <bottom style="medium">
        <color indexed="64"/>
      </bottom>
      <diagonal/>
    </border>
    <border>
      <left style="medium">
        <color rgb="FF000000"/>
      </left>
      <right style="thin">
        <color indexed="64"/>
      </right>
      <top style="medium">
        <color indexed="64"/>
      </top>
      <bottom/>
      <diagonal/>
    </border>
    <border>
      <left style="thin">
        <color indexed="64"/>
      </left>
      <right style="medium">
        <color rgb="FF000000"/>
      </right>
      <top style="medium">
        <color indexed="64"/>
      </top>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thin">
        <color indexed="64"/>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s>
  <cellStyleXfs count="25">
    <xf numFmtId="0" fontId="0" fillId="0" borderId="0"/>
    <xf numFmtId="9" fontId="8" fillId="0" borderId="0" applyFont="0" applyFill="0" applyBorder="0" applyAlignment="0" applyProtection="0"/>
    <xf numFmtId="0" fontId="9" fillId="0" borderId="1"/>
    <xf numFmtId="0" fontId="5" fillId="0" borderId="1"/>
    <xf numFmtId="166" fontId="5" fillId="0" borderId="1" applyFont="0" applyFill="0" applyBorder="0" applyAlignment="0" applyProtection="0"/>
    <xf numFmtId="168" fontId="5" fillId="0" borderId="1" applyFont="0" applyFill="0" applyBorder="0" applyAlignment="0" applyProtection="0"/>
    <xf numFmtId="9" fontId="5" fillId="0" borderId="1" applyFont="0" applyFill="0" applyBorder="0" applyAlignment="0" applyProtection="0"/>
    <xf numFmtId="170" fontId="5" fillId="0" borderId="1" applyFont="0" applyFill="0" applyBorder="0" applyAlignment="0" applyProtection="0"/>
    <xf numFmtId="165" fontId="5" fillId="0" borderId="1" applyFont="0" applyFill="0" applyBorder="0" applyAlignment="0" applyProtection="0"/>
    <xf numFmtId="9" fontId="9" fillId="0" borderId="1" applyFont="0" applyFill="0" applyBorder="0" applyAlignment="0" applyProtection="0"/>
    <xf numFmtId="9" fontId="16" fillId="0" borderId="1" applyFont="0" applyFill="0" applyBorder="0" applyAlignment="0" applyProtection="0"/>
    <xf numFmtId="172" fontId="21" fillId="0" borderId="30" applyNumberFormat="0" applyAlignment="0" applyProtection="0">
      <alignment horizontal="right" vertical="center"/>
    </xf>
    <xf numFmtId="172" fontId="21" fillId="0" borderId="31" applyNumberFormat="0" applyAlignment="0" applyProtection="0">
      <alignment horizontal="left" vertical="center" indent="1"/>
    </xf>
    <xf numFmtId="0" fontId="22" fillId="0" borderId="31" applyAlignment="0" applyProtection="0">
      <alignment horizontal="left" vertical="center" indent="1"/>
    </xf>
    <xf numFmtId="0" fontId="23" fillId="8" borderId="1" applyNumberFormat="0" applyAlignment="0" applyProtection="0">
      <alignment horizontal="left" vertical="center" indent="1"/>
    </xf>
    <xf numFmtId="172" fontId="25" fillId="0" borderId="30" applyNumberFormat="0" applyFill="0" applyBorder="0" applyAlignment="0" applyProtection="0">
      <alignment horizontal="right" vertical="center"/>
    </xf>
    <xf numFmtId="0" fontId="17" fillId="0" borderId="1" applyNumberFormat="0" applyFill="0" applyBorder="0" applyAlignment="0" applyProtection="0"/>
    <xf numFmtId="0" fontId="4" fillId="0" borderId="1"/>
    <xf numFmtId="43" fontId="36" fillId="0" borderId="0" applyFont="0" applyFill="0" applyBorder="0" applyAlignment="0" applyProtection="0"/>
    <xf numFmtId="0" fontId="3" fillId="0" borderId="1"/>
    <xf numFmtId="0" fontId="43" fillId="0" borderId="1"/>
    <xf numFmtId="164" fontId="2" fillId="0" borderId="1" applyFont="0" applyFill="0" applyBorder="0" applyAlignment="0" applyProtection="0"/>
    <xf numFmtId="167" fontId="44" fillId="0" borderId="0" applyFont="0" applyFill="0" applyBorder="0" applyAlignment="0" applyProtection="0"/>
    <xf numFmtId="0" fontId="17" fillId="0" borderId="0" applyNumberFormat="0" applyFill="0" applyBorder="0" applyAlignment="0" applyProtection="0"/>
    <xf numFmtId="9" fontId="1" fillId="0" borderId="1" applyFont="0" applyFill="0" applyBorder="0" applyAlignment="0" applyProtection="0"/>
  </cellStyleXfs>
  <cellXfs count="877">
    <xf numFmtId="0" fontId="0" fillId="0" borderId="0" xfId="0"/>
    <xf numFmtId="0" fontId="12" fillId="0" borderId="1" xfId="3" applyFont="1" applyAlignment="1">
      <alignment vertical="center"/>
    </xf>
    <xf numFmtId="0" fontId="11" fillId="4" borderId="1" xfId="2" applyFont="1" applyFill="1" applyAlignment="1">
      <alignment vertical="center" wrapText="1"/>
    </xf>
    <xf numFmtId="0" fontId="13" fillId="4" borderId="1" xfId="2" applyFont="1" applyFill="1" applyAlignment="1">
      <alignment vertical="center" wrapText="1"/>
    </xf>
    <xf numFmtId="0" fontId="10" fillId="4" borderId="1" xfId="2" applyFont="1" applyFill="1" applyAlignment="1">
      <alignment vertical="center" wrapText="1"/>
    </xf>
    <xf numFmtId="0" fontId="11" fillId="4" borderId="8" xfId="2" applyFont="1" applyFill="1" applyBorder="1" applyAlignment="1">
      <alignment vertical="center" wrapText="1"/>
    </xf>
    <xf numFmtId="0" fontId="11" fillId="0" borderId="8" xfId="2" applyFont="1" applyBorder="1" applyAlignment="1">
      <alignment vertical="center" wrapText="1"/>
    </xf>
    <xf numFmtId="0" fontId="11" fillId="0" borderId="1" xfId="2" applyFont="1" applyAlignment="1">
      <alignment vertical="center" wrapText="1"/>
    </xf>
    <xf numFmtId="0" fontId="11" fillId="0" borderId="1" xfId="2" applyFont="1" applyAlignment="1">
      <alignment horizontal="center" vertical="center" wrapText="1"/>
    </xf>
    <xf numFmtId="0" fontId="14" fillId="0" borderId="1" xfId="3" applyFont="1" applyAlignment="1">
      <alignment horizontal="center" vertical="center"/>
    </xf>
    <xf numFmtId="0" fontId="12" fillId="0" borderId="1" xfId="3" applyFont="1" applyAlignment="1">
      <alignment horizontal="center" vertical="center"/>
    </xf>
    <xf numFmtId="0" fontId="13" fillId="0" borderId="1" xfId="2" applyFont="1" applyAlignment="1">
      <alignment vertical="center" wrapText="1"/>
    </xf>
    <xf numFmtId="0" fontId="10" fillId="0" borderId="1" xfId="2" applyFont="1" applyAlignment="1">
      <alignment vertical="center" wrapText="1"/>
    </xf>
    <xf numFmtId="0" fontId="10" fillId="0" borderId="16" xfId="2" applyFont="1" applyBorder="1" applyAlignment="1">
      <alignment vertical="center" wrapText="1"/>
    </xf>
    <xf numFmtId="0" fontId="11" fillId="4" borderId="8" xfId="2" applyFont="1" applyFill="1" applyBorder="1" applyAlignment="1">
      <alignment horizontal="center" vertical="center" wrapText="1"/>
    </xf>
    <xf numFmtId="0" fontId="15" fillId="4" borderId="1" xfId="2" applyFont="1" applyFill="1" applyAlignment="1">
      <alignment horizontal="center" vertical="center" wrapText="1"/>
    </xf>
    <xf numFmtId="0" fontId="11" fillId="4" borderId="1" xfId="2" applyFont="1" applyFill="1" applyAlignment="1">
      <alignment horizontal="center" vertical="center" wrapText="1"/>
    </xf>
    <xf numFmtId="0" fontId="15" fillId="0" borderId="1" xfId="2" applyFont="1" applyAlignment="1">
      <alignment horizontal="center" vertical="center" wrapText="1"/>
    </xf>
    <xf numFmtId="0" fontId="11" fillId="6" borderId="1" xfId="2" applyFont="1" applyFill="1" applyAlignment="1">
      <alignment vertical="center" wrapText="1"/>
    </xf>
    <xf numFmtId="0" fontId="11" fillId="5" borderId="3" xfId="2" applyFont="1" applyFill="1" applyBorder="1" applyAlignment="1">
      <alignment horizontal="center" vertical="center" wrapText="1"/>
    </xf>
    <xf numFmtId="0" fontId="11" fillId="5" borderId="4" xfId="2" applyFont="1" applyFill="1" applyBorder="1" applyAlignment="1">
      <alignment horizontal="center" vertical="center" wrapText="1"/>
    </xf>
    <xf numFmtId="0" fontId="11" fillId="5" borderId="21" xfId="2" applyFont="1" applyFill="1" applyBorder="1" applyAlignment="1">
      <alignment vertical="center" wrapText="1"/>
    </xf>
    <xf numFmtId="169" fontId="12" fillId="0" borderId="22" xfId="5" applyNumberFormat="1" applyFont="1" applyBorder="1" applyAlignment="1">
      <alignment vertical="center"/>
    </xf>
    <xf numFmtId="0" fontId="11" fillId="5" borderId="12" xfId="2" applyFont="1" applyFill="1" applyBorder="1" applyAlignment="1">
      <alignment vertical="center" wrapText="1"/>
    </xf>
    <xf numFmtId="169" fontId="12" fillId="0" borderId="13" xfId="5" applyNumberFormat="1" applyFont="1" applyBorder="1" applyAlignment="1">
      <alignment vertical="center"/>
    </xf>
    <xf numFmtId="0" fontId="12" fillId="0" borderId="1" xfId="3" applyFont="1"/>
    <xf numFmtId="0" fontId="11" fillId="7" borderId="2" xfId="2" applyFont="1" applyFill="1" applyBorder="1" applyAlignment="1">
      <alignment vertical="center" wrapText="1"/>
    </xf>
    <xf numFmtId="169" fontId="12" fillId="0" borderId="14" xfId="5" applyNumberFormat="1" applyFont="1" applyBorder="1" applyAlignment="1">
      <alignment vertical="center"/>
    </xf>
    <xf numFmtId="0" fontId="7" fillId="0" borderId="1" xfId="3" applyFont="1" applyAlignment="1">
      <alignment vertical="center"/>
    </xf>
    <xf numFmtId="0" fontId="12" fillId="0" borderId="1" xfId="3" applyFont="1" applyAlignment="1">
      <alignment horizontal="center" vertical="center" wrapText="1"/>
    </xf>
    <xf numFmtId="0" fontId="20" fillId="0" borderId="1" xfId="3" applyFont="1" applyAlignment="1">
      <alignment vertical="center"/>
    </xf>
    <xf numFmtId="0" fontId="18" fillId="0" borderId="26" xfId="3" applyFont="1" applyBorder="1" applyAlignment="1">
      <alignment horizontal="center" vertical="center"/>
    </xf>
    <xf numFmtId="0" fontId="18" fillId="0" borderId="19" xfId="3" applyFont="1" applyBorder="1" applyAlignment="1">
      <alignment horizontal="center" vertical="center" wrapText="1"/>
    </xf>
    <xf numFmtId="0" fontId="18" fillId="0" borderId="7" xfId="3" applyFont="1" applyBorder="1" applyAlignment="1">
      <alignment horizontal="center" vertical="center"/>
    </xf>
    <xf numFmtId="0" fontId="18" fillId="0" borderId="27" xfId="3" applyFont="1" applyBorder="1" applyAlignment="1">
      <alignment horizontal="center" vertical="center"/>
    </xf>
    <xf numFmtId="0" fontId="18" fillId="0" borderId="28" xfId="3" applyFont="1" applyBorder="1" applyAlignment="1">
      <alignment horizontal="center" vertical="center"/>
    </xf>
    <xf numFmtId="0" fontId="26" fillId="0" borderId="1" xfId="3" applyFont="1" applyAlignment="1">
      <alignment vertical="center"/>
    </xf>
    <xf numFmtId="0" fontId="28" fillId="5" borderId="22" xfId="2" applyFont="1" applyFill="1" applyBorder="1" applyAlignment="1">
      <alignment horizontal="center" vertical="center" wrapText="1"/>
    </xf>
    <xf numFmtId="0" fontId="27" fillId="0" borderId="22" xfId="3" applyFont="1" applyBorder="1" applyAlignment="1">
      <alignment horizontal="center" vertical="center"/>
    </xf>
    <xf numFmtId="0" fontId="30" fillId="5" borderId="28" xfId="3" applyFont="1" applyFill="1" applyBorder="1" applyAlignment="1">
      <alignment horizontal="center" vertical="center" wrapText="1"/>
    </xf>
    <xf numFmtId="0" fontId="30" fillId="5" borderId="11" xfId="3" applyFont="1" applyFill="1" applyBorder="1" applyAlignment="1">
      <alignment horizontal="center" vertical="center" wrapText="1"/>
    </xf>
    <xf numFmtId="0" fontId="30" fillId="5" borderId="26" xfId="3" applyFont="1" applyFill="1" applyBorder="1" applyAlignment="1">
      <alignment horizontal="center" vertical="center" wrapText="1"/>
    </xf>
    <xf numFmtId="0" fontId="30" fillId="5" borderId="5" xfId="3" applyFont="1" applyFill="1" applyBorder="1" applyAlignment="1">
      <alignment horizontal="center" vertical="center" wrapText="1"/>
    </xf>
    <xf numFmtId="0" fontId="30" fillId="5" borderId="7" xfId="3" applyFont="1" applyFill="1" applyBorder="1" applyAlignment="1">
      <alignment horizontal="center" vertical="center" wrapText="1"/>
    </xf>
    <xf numFmtId="0" fontId="30" fillId="5" borderId="22" xfId="2"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3"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19" fillId="4" borderId="22" xfId="0" applyNumberFormat="1" applyFont="1" applyFill="1" applyBorder="1" applyAlignment="1">
      <alignment horizontal="center"/>
    </xf>
    <xf numFmtId="0" fontId="32" fillId="0" borderId="26" xfId="3" applyFont="1" applyBorder="1" applyAlignment="1">
      <alignment horizontal="center" vertical="center"/>
    </xf>
    <xf numFmtId="0" fontId="18" fillId="0" borderId="6" xfId="3" applyFont="1" applyBorder="1" applyAlignment="1">
      <alignment horizontal="center" vertical="center"/>
    </xf>
    <xf numFmtId="10" fontId="30" fillId="5" borderId="22" xfId="0" applyNumberFormat="1" applyFont="1" applyFill="1" applyBorder="1" applyAlignment="1">
      <alignment horizontal="center" vertical="center"/>
    </xf>
    <xf numFmtId="0" fontId="11" fillId="5" borderId="26" xfId="2" applyFont="1" applyFill="1" applyBorder="1" applyAlignment="1">
      <alignment vertical="center" wrapText="1"/>
    </xf>
    <xf numFmtId="0" fontId="12" fillId="0" borderId="0" xfId="0" applyFont="1"/>
    <xf numFmtId="0" fontId="11" fillId="5" borderId="12" xfId="2" applyFont="1" applyFill="1" applyBorder="1" applyAlignment="1">
      <alignment horizontal="center" vertical="center" wrapText="1"/>
    </xf>
    <xf numFmtId="0" fontId="11" fillId="5" borderId="13" xfId="2" applyFont="1" applyFill="1" applyBorder="1" applyAlignment="1">
      <alignment horizontal="center" vertical="center" wrapText="1"/>
    </xf>
    <xf numFmtId="15" fontId="12" fillId="0" borderId="40" xfId="0" applyNumberFormat="1" applyFont="1" applyBorder="1" applyAlignment="1">
      <alignment horizontal="center" vertical="center" wrapText="1"/>
    </xf>
    <xf numFmtId="15" fontId="12" fillId="0" borderId="21" xfId="0" applyNumberFormat="1" applyFont="1" applyBorder="1" applyAlignment="1">
      <alignment horizontal="center" vertical="center" wrapText="1"/>
    </xf>
    <xf numFmtId="0" fontId="12" fillId="0" borderId="22" xfId="0" applyFont="1" applyBorder="1" applyAlignment="1">
      <alignment horizontal="center" vertical="center" wrapText="1"/>
    </xf>
    <xf numFmtId="14" fontId="12" fillId="0" borderId="21" xfId="0" applyNumberFormat="1" applyFont="1" applyBorder="1" applyAlignment="1">
      <alignment horizontal="center" vertical="center" wrapText="1"/>
    </xf>
    <xf numFmtId="0" fontId="12" fillId="0" borderId="21" xfId="0" applyFont="1" applyBorder="1" applyAlignment="1">
      <alignment horizontal="center" vertical="center" wrapText="1"/>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1" xfId="0" applyFont="1" applyBorder="1" applyAlignment="1">
      <alignment horizontal="center"/>
    </xf>
    <xf numFmtId="0" fontId="12" fillId="0" borderId="22" xfId="0" applyFont="1" applyBorder="1" applyAlignment="1">
      <alignment horizontal="center"/>
    </xf>
    <xf numFmtId="0" fontId="12" fillId="0" borderId="21" xfId="0" applyFont="1" applyBorder="1"/>
    <xf numFmtId="0" fontId="12" fillId="0" borderId="22" xfId="0" applyFont="1" applyBorder="1"/>
    <xf numFmtId="0" fontId="12" fillId="0" borderId="12" xfId="0" applyFont="1" applyBorder="1"/>
    <xf numFmtId="0" fontId="12" fillId="0" borderId="13" xfId="0" applyFont="1" applyBorder="1"/>
    <xf numFmtId="0" fontId="12" fillId="0" borderId="22" xfId="0" applyFont="1" applyBorder="1" applyAlignment="1">
      <alignment vertical="center" wrapText="1"/>
    </xf>
    <xf numFmtId="0" fontId="12" fillId="0" borderId="22" xfId="0" applyFont="1" applyBorder="1" applyAlignment="1">
      <alignment vertical="top" wrapText="1"/>
    </xf>
    <xf numFmtId="0" fontId="12" fillId="0" borderId="22" xfId="0" applyFont="1" applyBorder="1" applyAlignment="1">
      <alignment vertical="center"/>
    </xf>
    <xf numFmtId="0" fontId="30" fillId="0" borderId="40" xfId="3" applyFont="1" applyBorder="1" applyAlignment="1">
      <alignment horizontal="center" vertical="center" wrapText="1"/>
    </xf>
    <xf numFmtId="0" fontId="30" fillId="0" borderId="11" xfId="3" applyFont="1" applyBorder="1" applyAlignment="1">
      <alignment horizontal="center" vertical="center" wrapText="1"/>
    </xf>
    <xf numFmtId="0" fontId="24" fillId="0" borderId="50" xfId="3" applyFont="1" applyBorder="1" applyAlignment="1">
      <alignment horizontal="left" vertical="center" wrapText="1"/>
    </xf>
    <xf numFmtId="0" fontId="24" fillId="0" borderId="47" xfId="3" applyFont="1" applyBorder="1" applyAlignment="1">
      <alignment horizontal="left" vertical="center" wrapText="1"/>
    </xf>
    <xf numFmtId="0" fontId="12" fillId="4" borderId="8" xfId="3" applyFont="1" applyFill="1" applyBorder="1" applyAlignment="1">
      <alignment vertical="center"/>
    </xf>
    <xf numFmtId="0" fontId="12" fillId="4" borderId="1" xfId="3" applyFont="1" applyFill="1" applyAlignment="1">
      <alignment vertical="center"/>
    </xf>
    <xf numFmtId="0" fontId="11" fillId="4" borderId="15" xfId="2" applyFont="1" applyFill="1" applyBorder="1" applyAlignment="1">
      <alignment horizontal="center" vertical="center" wrapText="1"/>
    </xf>
    <xf numFmtId="0" fontId="10" fillId="0" borderId="0" xfId="0" applyFont="1" applyAlignment="1">
      <alignment vertical="center"/>
    </xf>
    <xf numFmtId="0" fontId="10" fillId="0" borderId="8" xfId="2" applyFont="1" applyBorder="1" applyAlignment="1">
      <alignment horizontal="center" vertical="center" wrapText="1"/>
    </xf>
    <xf numFmtId="0" fontId="11" fillId="0" borderId="1" xfId="2" applyFont="1" applyAlignment="1">
      <alignment horizontal="center" vertical="center"/>
    </xf>
    <xf numFmtId="0" fontId="34" fillId="0" borderId="1" xfId="0" applyFont="1" applyBorder="1" applyAlignment="1">
      <alignment horizontal="left" vertical="center" wrapText="1"/>
    </xf>
    <xf numFmtId="0" fontId="11" fillId="0" borderId="26" xfId="0" applyFont="1" applyBorder="1" applyAlignment="1">
      <alignment horizontal="left" vertical="center" wrapText="1"/>
    </xf>
    <xf numFmtId="0" fontId="11" fillId="0" borderId="1" xfId="2" applyFont="1" applyAlignment="1">
      <alignment vertical="center"/>
    </xf>
    <xf numFmtId="0" fontId="19" fillId="0" borderId="26" xfId="3" applyFont="1" applyBorder="1" applyAlignment="1">
      <alignment horizontal="center" vertical="center"/>
    </xf>
    <xf numFmtId="0" fontId="11" fillId="0" borderId="26" xfId="2" applyFont="1" applyBorder="1" applyAlignment="1">
      <alignment horizontal="center" vertical="center" wrapText="1"/>
    </xf>
    <xf numFmtId="0" fontId="12" fillId="0" borderId="26"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30" fillId="3" borderId="22" xfId="3" applyFont="1" applyFill="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2" fillId="10" borderId="1" xfId="3" applyFont="1" applyFill="1" applyAlignment="1">
      <alignment vertical="center"/>
    </xf>
    <xf numFmtId="0" fontId="11" fillId="10" borderId="1" xfId="2" applyFont="1" applyFill="1" applyAlignment="1">
      <alignment vertical="center" wrapText="1"/>
    </xf>
    <xf numFmtId="0" fontId="12" fillId="10" borderId="1" xfId="3" applyFont="1" applyFill="1"/>
    <xf numFmtId="0" fontId="10" fillId="10" borderId="0" xfId="0" applyFont="1" applyFill="1" applyAlignment="1">
      <alignment vertical="center"/>
    </xf>
    <xf numFmtId="0" fontId="11" fillId="10" borderId="1" xfId="0" applyFont="1" applyFill="1" applyBorder="1" applyAlignment="1">
      <alignment horizontal="left" vertical="center" wrapText="1"/>
    </xf>
    <xf numFmtId="0" fontId="11" fillId="10" borderId="1" xfId="0" applyFont="1" applyFill="1" applyBorder="1" applyAlignment="1">
      <alignment horizontal="center" vertical="center" wrapText="1"/>
    </xf>
    <xf numFmtId="0" fontId="11" fillId="10" borderId="1" xfId="2" applyFont="1" applyFill="1" applyAlignment="1">
      <alignment horizontal="center" vertical="center"/>
    </xf>
    <xf numFmtId="0" fontId="3" fillId="0" borderId="1" xfId="19"/>
    <xf numFmtId="0" fontId="3" fillId="0" borderId="1" xfId="19" applyAlignment="1">
      <alignment horizontal="center"/>
    </xf>
    <xf numFmtId="37" fontId="21" fillId="0" borderId="54" xfId="11" applyNumberFormat="1" applyBorder="1" applyAlignment="1">
      <alignment horizontal="right" vertical="center"/>
    </xf>
    <xf numFmtId="0" fontId="3" fillId="10" borderId="1" xfId="19" applyFill="1" applyAlignment="1">
      <alignment horizontal="center"/>
    </xf>
    <xf numFmtId="0" fontId="3" fillId="10" borderId="1" xfId="19" applyFill="1"/>
    <xf numFmtId="0" fontId="10" fillId="10" borderId="8" xfId="2" applyFont="1" applyFill="1" applyBorder="1" applyAlignment="1">
      <alignment horizontal="center" vertical="center" wrapText="1"/>
    </xf>
    <xf numFmtId="0" fontId="34" fillId="10" borderId="1" xfId="0" applyFont="1" applyFill="1" applyBorder="1" applyAlignment="1">
      <alignment horizontal="left" vertical="center" wrapText="1"/>
    </xf>
    <xf numFmtId="0" fontId="12" fillId="0" borderId="12" xfId="3" applyFont="1" applyBorder="1" applyAlignment="1">
      <alignment vertical="center"/>
    </xf>
    <xf numFmtId="0" fontId="12" fillId="0" borderId="13" xfId="3" applyFont="1" applyBorder="1" applyAlignment="1">
      <alignment vertical="center"/>
    </xf>
    <xf numFmtId="43" fontId="40" fillId="5" borderId="60" xfId="18" applyFont="1" applyFill="1" applyBorder="1" applyAlignment="1">
      <alignment horizontal="center" vertical="center" wrapText="1"/>
    </xf>
    <xf numFmtId="43" fontId="40" fillId="5" borderId="62" xfId="18" applyFont="1" applyFill="1" applyBorder="1" applyAlignment="1">
      <alignment horizontal="center" vertical="center" wrapText="1"/>
    </xf>
    <xf numFmtId="43" fontId="40" fillId="5" borderId="63" xfId="18" applyFont="1" applyFill="1" applyBorder="1" applyAlignment="1">
      <alignment horizontal="center" vertical="center" wrapText="1"/>
    </xf>
    <xf numFmtId="169" fontId="12" fillId="0" borderId="21" xfId="5" applyNumberFormat="1" applyFont="1" applyBorder="1" applyAlignment="1">
      <alignment vertical="center"/>
    </xf>
    <xf numFmtId="169" fontId="12" fillId="0" borderId="12" xfId="5" applyNumberFormat="1" applyFont="1" applyBorder="1" applyAlignment="1">
      <alignment vertical="center"/>
    </xf>
    <xf numFmtId="0" fontId="12" fillId="4" borderId="1" xfId="3" applyFont="1" applyFill="1"/>
    <xf numFmtId="0" fontId="10" fillId="4" borderId="0" xfId="0" applyFont="1" applyFill="1" applyAlignment="1">
      <alignment vertical="center"/>
    </xf>
    <xf numFmtId="0" fontId="12" fillId="4" borderId="1" xfId="3" applyFont="1" applyFill="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1" fillId="5" borderId="11" xfId="3" applyFont="1" applyFill="1" applyBorder="1" applyAlignment="1">
      <alignment horizontal="center" vertical="center" wrapText="1"/>
    </xf>
    <xf numFmtId="0" fontId="11" fillId="5" borderId="26" xfId="3" applyFont="1" applyFill="1" applyBorder="1" applyAlignment="1">
      <alignment horizontal="center" vertical="center" wrapText="1"/>
    </xf>
    <xf numFmtId="0" fontId="11" fillId="3" borderId="26" xfId="3" applyFont="1" applyFill="1" applyBorder="1" applyAlignment="1">
      <alignment horizontal="center" vertical="center" wrapText="1"/>
    </xf>
    <xf numFmtId="0" fontId="10" fillId="4" borderId="20" xfId="2" applyFont="1" applyFill="1" applyBorder="1" applyAlignment="1">
      <alignment vertical="center" wrapText="1"/>
    </xf>
    <xf numFmtId="0" fontId="38" fillId="0" borderId="1" xfId="2" applyFont="1" applyAlignment="1">
      <alignment vertical="center" wrapText="1"/>
    </xf>
    <xf numFmtId="0" fontId="38" fillId="0" borderId="26" xfId="0" applyFont="1" applyBorder="1" applyAlignment="1">
      <alignment horizontal="center" vertical="center"/>
    </xf>
    <xf numFmtId="0" fontId="38" fillId="0" borderId="26" xfId="0" applyFont="1" applyBorder="1" applyAlignment="1">
      <alignment vertical="center"/>
    </xf>
    <xf numFmtId="0" fontId="38" fillId="0" borderId="26" xfId="2" applyFont="1" applyBorder="1" applyAlignment="1">
      <alignment horizontal="center" wrapText="1"/>
    </xf>
    <xf numFmtId="0" fontId="38" fillId="0" borderId="26" xfId="2" applyFont="1" applyBorder="1" applyAlignment="1">
      <alignment horizontal="center" vertical="center" wrapText="1"/>
    </xf>
    <xf numFmtId="0" fontId="38" fillId="0" borderId="26" xfId="2" applyFont="1" applyBorder="1" applyAlignment="1">
      <alignment vertical="center" wrapText="1"/>
    </xf>
    <xf numFmtId="0" fontId="11" fillId="0" borderId="26" xfId="0" applyFont="1" applyBorder="1" applyAlignment="1">
      <alignment vertical="center" wrapText="1"/>
    </xf>
    <xf numFmtId="0" fontId="30" fillId="0" borderId="12" xfId="3" applyFont="1" applyBorder="1" applyAlignment="1">
      <alignment horizontal="center" vertical="center" wrapText="1"/>
    </xf>
    <xf numFmtId="0" fontId="30" fillId="0" borderId="57" xfId="3" applyFont="1" applyBorder="1" applyAlignment="1">
      <alignment horizontal="center" vertical="center" wrapText="1"/>
    </xf>
    <xf numFmtId="0" fontId="30" fillId="0" borderId="58" xfId="3" applyFont="1" applyBorder="1" applyAlignment="1">
      <alignment horizontal="center" vertical="center" wrapText="1"/>
    </xf>
    <xf numFmtId="0" fontId="30" fillId="0" borderId="55" xfId="3" applyFont="1" applyBorder="1" applyAlignment="1">
      <alignment horizontal="center" vertical="center" wrapText="1"/>
    </xf>
    <xf numFmtId="0" fontId="30" fillId="0" borderId="42" xfId="3" applyFont="1" applyBorder="1" applyAlignment="1">
      <alignment horizontal="center" vertical="center" wrapText="1"/>
    </xf>
    <xf numFmtId="0" fontId="30" fillId="0" borderId="46" xfId="3" applyFont="1" applyBorder="1" applyAlignment="1">
      <alignment horizontal="center" vertical="center" wrapText="1"/>
    </xf>
    <xf numFmtId="0" fontId="11" fillId="5" borderId="64" xfId="3" applyFont="1" applyFill="1" applyBorder="1" applyAlignment="1">
      <alignment horizontal="center" vertical="center" wrapText="1"/>
    </xf>
    <xf numFmtId="0" fontId="10" fillId="10" borderId="1" xfId="0" applyFont="1" applyFill="1" applyBorder="1" applyAlignment="1">
      <alignment vertical="center"/>
    </xf>
    <xf numFmtId="0" fontId="10" fillId="0" borderId="26" xfId="0" applyFont="1" applyBorder="1" applyAlignment="1">
      <alignment vertical="center"/>
    </xf>
    <xf numFmtId="0" fontId="41" fillId="5" borderId="13" xfId="19" applyFont="1" applyFill="1" applyBorder="1" applyAlignment="1">
      <alignment horizontal="center" vertical="center" wrapText="1"/>
    </xf>
    <xf numFmtId="0" fontId="3" fillId="0" borderId="48" xfId="19" applyBorder="1" applyAlignment="1">
      <alignment horizontal="right" vertical="center"/>
    </xf>
    <xf numFmtId="0" fontId="10" fillId="5" borderId="26" xfId="2" applyFont="1" applyFill="1" applyBorder="1" applyAlignment="1">
      <alignment vertical="center" wrapText="1"/>
    </xf>
    <xf numFmtId="0" fontId="10" fillId="0" borderId="26" xfId="2" applyFont="1" applyBorder="1" applyAlignment="1">
      <alignment horizontal="center" wrapText="1"/>
    </xf>
    <xf numFmtId="0" fontId="10" fillId="5" borderId="26" xfId="0" applyFont="1" applyFill="1" applyBorder="1" applyAlignment="1">
      <alignment vertical="center"/>
    </xf>
    <xf numFmtId="0" fontId="10" fillId="0" borderId="26" xfId="2" applyFont="1" applyBorder="1" applyAlignment="1">
      <alignment vertical="center" wrapText="1"/>
    </xf>
    <xf numFmtId="0" fontId="10" fillId="0" borderId="16" xfId="0" applyFont="1" applyBorder="1" applyAlignment="1">
      <alignment vertical="center"/>
    </xf>
    <xf numFmtId="0" fontId="41" fillId="3" borderId="12" xfId="19" applyFont="1" applyFill="1" applyBorder="1" applyAlignment="1">
      <alignment horizontal="center" vertical="center" wrapText="1"/>
    </xf>
    <xf numFmtId="0" fontId="11" fillId="5" borderId="28" xfId="3" applyFont="1" applyFill="1" applyBorder="1" applyAlignment="1">
      <alignment horizontal="center"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0" borderId="36" xfId="3" applyFont="1" applyBorder="1" applyAlignment="1">
      <alignment horizontal="center" vertical="center" wrapText="1"/>
    </xf>
    <xf numFmtId="0" fontId="7" fillId="5" borderId="28" xfId="3" applyFont="1" applyFill="1" applyBorder="1" applyAlignment="1">
      <alignment horizontal="center" vertical="center" wrapText="1"/>
    </xf>
    <xf numFmtId="0" fontId="12" fillId="0" borderId="8" xfId="3" applyFont="1" applyBorder="1" applyAlignment="1">
      <alignment horizontal="center" vertical="center"/>
    </xf>
    <xf numFmtId="0" fontId="12" fillId="0" borderId="19" xfId="3" applyFont="1" applyBorder="1" applyAlignment="1">
      <alignment horizontal="center" vertical="center" wrapText="1"/>
    </xf>
    <xf numFmtId="0" fontId="12" fillId="0" borderId="7" xfId="3" applyFont="1" applyBorder="1" applyAlignment="1">
      <alignment horizontal="center" vertical="center"/>
    </xf>
    <xf numFmtId="0" fontId="12" fillId="0" borderId="6" xfId="3" applyFont="1" applyBorder="1" applyAlignment="1">
      <alignment horizontal="center" vertical="center"/>
    </xf>
    <xf numFmtId="0" fontId="10" fillId="0" borderId="26" xfId="0" applyFont="1" applyBorder="1" applyAlignment="1">
      <alignment horizontal="left" vertical="center" wrapText="1"/>
    </xf>
    <xf numFmtId="0" fontId="39" fillId="5" borderId="26" xfId="2" applyFont="1" applyFill="1" applyBorder="1" applyAlignment="1">
      <alignment vertical="center" wrapText="1"/>
    </xf>
    <xf numFmtId="0" fontId="39" fillId="5" borderId="26" xfId="0" applyFont="1" applyFill="1" applyBorder="1" applyAlignment="1">
      <alignment vertical="center"/>
    </xf>
    <xf numFmtId="0" fontId="11" fillId="0" borderId="26" xfId="0" applyFont="1" applyBorder="1" applyAlignment="1">
      <alignment horizontal="center" vertical="center"/>
    </xf>
    <xf numFmtId="0" fontId="11" fillId="0" borderId="26" xfId="2" applyFont="1" applyBorder="1" applyAlignment="1">
      <alignment horizontal="center" wrapText="1"/>
    </xf>
    <xf numFmtId="0" fontId="12" fillId="0" borderId="26" xfId="3" applyFont="1" applyBorder="1" applyAlignment="1">
      <alignment vertical="center"/>
    </xf>
    <xf numFmtId="0" fontId="10" fillId="5" borderId="26" xfId="2" applyFont="1" applyFill="1" applyBorder="1" applyAlignment="1">
      <alignment horizontal="center" vertical="center" wrapText="1"/>
    </xf>
    <xf numFmtId="0" fontId="10" fillId="0" borderId="8" xfId="0" applyFont="1" applyBorder="1" applyAlignment="1">
      <alignment horizontal="center" vertical="center"/>
    </xf>
    <xf numFmtId="0" fontId="10" fillId="0" borderId="1" xfId="0" applyFont="1" applyBorder="1" applyAlignment="1">
      <alignment horizontal="center" vertical="center"/>
    </xf>
    <xf numFmtId="0" fontId="10" fillId="10" borderId="0" xfId="0" applyFont="1" applyFill="1" applyAlignment="1">
      <alignment horizontal="center" vertical="center"/>
    </xf>
    <xf numFmtId="0" fontId="11" fillId="0" borderId="1" xfId="0" applyFont="1" applyBorder="1" applyAlignment="1">
      <alignment vertical="center" wrapText="1"/>
    </xf>
    <xf numFmtId="0" fontId="30" fillId="0" borderId="41" xfId="3" applyFont="1" applyBorder="1" applyAlignment="1">
      <alignment horizontal="center" vertical="center" wrapText="1"/>
    </xf>
    <xf numFmtId="0" fontId="30" fillId="0" borderId="66" xfId="3" applyFont="1" applyBorder="1" applyAlignment="1">
      <alignment horizontal="center" vertical="center" wrapText="1"/>
    </xf>
    <xf numFmtId="43" fontId="30" fillId="5" borderId="22" xfId="18" applyFont="1" applyFill="1" applyBorder="1" applyAlignment="1">
      <alignment horizontal="center"/>
    </xf>
    <xf numFmtId="43" fontId="30" fillId="9" borderId="22" xfId="18" applyFont="1" applyFill="1" applyBorder="1" applyAlignment="1">
      <alignment horizontal="center" vertical="center"/>
    </xf>
    <xf numFmtId="0" fontId="30" fillId="0" borderId="52" xfId="3" applyFont="1" applyBorder="1" applyAlignment="1">
      <alignment horizontal="center" vertical="center" wrapText="1"/>
    </xf>
    <xf numFmtId="0" fontId="30" fillId="0" borderId="68" xfId="3" applyFont="1" applyBorder="1" applyAlignment="1">
      <alignment horizontal="center" vertical="center" wrapText="1"/>
    </xf>
    <xf numFmtId="0" fontId="30" fillId="0" borderId="69" xfId="3" applyFont="1" applyBorder="1" applyAlignment="1">
      <alignment horizontal="center" vertical="center" wrapText="1"/>
    </xf>
    <xf numFmtId="0" fontId="12" fillId="0" borderId="14" xfId="3" applyFont="1" applyBorder="1" applyAlignment="1">
      <alignment vertical="center"/>
    </xf>
    <xf numFmtId="0" fontId="12" fillId="10" borderId="12" xfId="3" applyFont="1" applyFill="1" applyBorder="1" applyAlignment="1">
      <alignment vertical="center"/>
    </xf>
    <xf numFmtId="0" fontId="12" fillId="10" borderId="14" xfId="3" applyFont="1" applyFill="1" applyBorder="1" applyAlignment="1">
      <alignment vertical="center"/>
    </xf>
    <xf numFmtId="0" fontId="24" fillId="0" borderId="38" xfId="3" applyFont="1" applyBorder="1" applyAlignment="1">
      <alignment horizontal="left" vertical="center" wrapText="1"/>
    </xf>
    <xf numFmtId="0" fontId="24" fillId="0" borderId="43" xfId="3" applyFont="1" applyBorder="1" applyAlignment="1">
      <alignment horizontal="left" vertical="center" wrapText="1"/>
    </xf>
    <xf numFmtId="0" fontId="24" fillId="0" borderId="53" xfId="3" applyFont="1" applyBorder="1" applyAlignment="1">
      <alignment horizontal="left" vertical="center" wrapText="1"/>
    </xf>
    <xf numFmtId="1" fontId="18" fillId="0" borderId="26" xfId="3" applyNumberFormat="1" applyFont="1" applyBorder="1" applyAlignment="1">
      <alignment horizontal="center" vertical="center"/>
    </xf>
    <xf numFmtId="1" fontId="19" fillId="0" borderId="26" xfId="3" applyNumberFormat="1" applyFont="1" applyBorder="1" applyAlignment="1">
      <alignment horizontal="center" vertical="center"/>
    </xf>
    <xf numFmtId="0" fontId="7" fillId="5" borderId="26" xfId="3" applyFont="1" applyFill="1" applyBorder="1" applyAlignment="1">
      <alignment vertical="center"/>
    </xf>
    <xf numFmtId="0" fontId="21" fillId="0" borderId="21" xfId="12" quotePrefix="1" applyNumberFormat="1" applyBorder="1" applyAlignment="1">
      <alignment horizontal="center" vertical="center" wrapText="1"/>
    </xf>
    <xf numFmtId="0" fontId="21" fillId="0" borderId="22" xfId="12" quotePrefix="1" applyNumberFormat="1" applyBorder="1" applyAlignment="1">
      <alignment horizontal="left" vertical="center" wrapText="1"/>
    </xf>
    <xf numFmtId="0" fontId="21" fillId="0" borderId="22" xfId="12" quotePrefix="1" applyNumberFormat="1" applyBorder="1" applyAlignment="1">
      <alignment horizontal="center" vertical="center" wrapText="1"/>
    </xf>
    <xf numFmtId="37" fontId="21" fillId="0" borderId="22" xfId="11" applyNumberFormat="1" applyBorder="1" applyAlignment="1">
      <alignment horizontal="center" vertical="center"/>
    </xf>
    <xf numFmtId="37" fontId="21" fillId="0" borderId="44" xfId="19" applyNumberFormat="1" applyFont="1" applyBorder="1" applyAlignment="1">
      <alignment horizontal="center" vertical="center"/>
    </xf>
    <xf numFmtId="0" fontId="0" fillId="0" borderId="21" xfId="0" applyBorder="1" applyAlignment="1">
      <alignment horizontal="center" vertical="center"/>
    </xf>
    <xf numFmtId="0" fontId="3" fillId="0" borderId="25" xfId="19" applyBorder="1" applyAlignment="1">
      <alignment vertical="center"/>
    </xf>
    <xf numFmtId="0" fontId="0" fillId="0" borderId="22" xfId="0" applyBorder="1" applyAlignment="1">
      <alignment vertical="center"/>
    </xf>
    <xf numFmtId="0" fontId="3" fillId="0" borderId="22" xfId="19" applyBorder="1" applyAlignment="1">
      <alignment vertical="center"/>
    </xf>
    <xf numFmtId="37" fontId="21" fillId="0" borderId="42" xfId="19" applyNumberFormat="1" applyFont="1" applyBorder="1" applyAlignment="1">
      <alignment horizontal="center" vertical="center"/>
    </xf>
    <xf numFmtId="175" fontId="12" fillId="0" borderId="1" xfId="22" applyNumberFormat="1" applyFont="1" applyBorder="1" applyAlignment="1">
      <alignment vertical="center"/>
    </xf>
    <xf numFmtId="175" fontId="12" fillId="0" borderId="1" xfId="3" applyNumberFormat="1" applyFont="1" applyAlignment="1">
      <alignment vertical="center"/>
    </xf>
    <xf numFmtId="175" fontId="12" fillId="0" borderId="1" xfId="22" applyNumberFormat="1" applyFont="1" applyBorder="1" applyAlignment="1">
      <alignment horizontal="center" vertical="center" wrapText="1"/>
    </xf>
    <xf numFmtId="0" fontId="21" fillId="4" borderId="22" xfId="12" quotePrefix="1" applyNumberFormat="1" applyFill="1" applyBorder="1" applyAlignment="1">
      <alignment horizontal="left" vertical="center" wrapText="1"/>
    </xf>
    <xf numFmtId="0" fontId="38" fillId="5" borderId="26" xfId="2" applyFont="1" applyFill="1" applyBorder="1" applyAlignment="1">
      <alignment horizontal="center" vertical="center" wrapText="1"/>
    </xf>
    <xf numFmtId="1" fontId="7" fillId="0" borderId="26" xfId="3" applyNumberFormat="1" applyFont="1" applyBorder="1" applyAlignment="1">
      <alignment horizontal="center" vertical="center" wrapText="1"/>
    </xf>
    <xf numFmtId="0" fontId="12" fillId="0" borderId="5" xfId="3" applyFont="1" applyBorder="1" applyAlignment="1">
      <alignment horizontal="center" vertical="center"/>
    </xf>
    <xf numFmtId="0" fontId="12" fillId="0" borderId="26" xfId="3" applyFont="1" applyBorder="1" applyAlignment="1">
      <alignment vertical="center" wrapText="1"/>
    </xf>
    <xf numFmtId="0" fontId="7" fillId="5" borderId="29" xfId="3" applyFont="1" applyFill="1" applyBorder="1" applyAlignment="1">
      <alignment horizontal="left"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xf>
    <xf numFmtId="0" fontId="7" fillId="5" borderId="27" xfId="3" applyFont="1" applyFill="1" applyBorder="1" applyAlignment="1">
      <alignment horizontal="left" vertical="center" wrapText="1"/>
    </xf>
    <xf numFmtId="0" fontId="7" fillId="5" borderId="28" xfId="3" applyFont="1" applyFill="1" applyBorder="1" applyAlignment="1">
      <alignment horizontal="left" vertical="center"/>
    </xf>
    <xf numFmtId="0" fontId="7" fillId="5" borderId="28" xfId="3" applyFont="1" applyFill="1" applyBorder="1" applyAlignment="1">
      <alignment horizontal="left" vertical="center" wrapText="1"/>
    </xf>
    <xf numFmtId="0" fontId="18" fillId="0" borderId="26" xfId="3" applyFont="1" applyBorder="1" applyAlignment="1">
      <alignment horizontal="center" vertical="center" wrapText="1"/>
    </xf>
    <xf numFmtId="9" fontId="12" fillId="0" borderId="10" xfId="1" applyFont="1" applyBorder="1" applyAlignment="1">
      <alignment horizontal="center" vertical="center"/>
    </xf>
    <xf numFmtId="9" fontId="12" fillId="0" borderId="24" xfId="1" applyFont="1" applyBorder="1" applyAlignment="1">
      <alignment horizontal="center" vertical="center"/>
    </xf>
    <xf numFmtId="9" fontId="12" fillId="0" borderId="14" xfId="1" applyFont="1" applyBorder="1" applyAlignment="1">
      <alignment horizontal="center" vertical="center"/>
    </xf>
    <xf numFmtId="0" fontId="7" fillId="0" borderId="1" xfId="3" applyFont="1" applyAlignment="1">
      <alignment horizontal="center" vertical="center" wrapText="1"/>
    </xf>
    <xf numFmtId="0" fontId="12" fillId="0" borderId="5" xfId="3" applyFont="1" applyBorder="1" applyAlignment="1">
      <alignment horizontal="left" vertical="center"/>
    </xf>
    <xf numFmtId="0" fontId="46" fillId="0" borderId="22" xfId="19" applyFont="1" applyBorder="1" applyAlignment="1">
      <alignment horizontal="justify" vertical="center" wrapText="1"/>
    </xf>
    <xf numFmtId="0" fontId="10" fillId="0" borderId="1" xfId="2" applyFont="1" applyAlignment="1">
      <alignment horizontal="center" vertical="center" wrapText="1"/>
    </xf>
    <xf numFmtId="174" fontId="37" fillId="0" borderId="22" xfId="21" applyNumberFormat="1" applyFont="1" applyFill="1" applyBorder="1" applyAlignment="1">
      <alignment horizontal="center" vertical="center"/>
    </xf>
    <xf numFmtId="174" fontId="37" fillId="0" borderId="13" xfId="21" applyNumberFormat="1" applyFont="1" applyFill="1" applyBorder="1" applyAlignment="1">
      <alignment horizontal="center" vertical="center"/>
    </xf>
    <xf numFmtId="0" fontId="3" fillId="0" borderId="1" xfId="19" applyAlignment="1">
      <alignment horizontal="right" wrapText="1"/>
    </xf>
    <xf numFmtId="0" fontId="12" fillId="0" borderId="0" xfId="0" applyFont="1" applyAlignment="1">
      <alignment horizontal="left" vertical="center"/>
    </xf>
    <xf numFmtId="0" fontId="48" fillId="0" borderId="51" xfId="0" applyFont="1" applyBorder="1" applyAlignment="1">
      <alignment horizontal="left" vertical="center" wrapText="1"/>
    </xf>
    <xf numFmtId="0" fontId="42" fillId="0" borderId="0" xfId="0" applyFont="1" applyAlignment="1">
      <alignment horizontal="left" vertical="center"/>
    </xf>
    <xf numFmtId="0" fontId="42" fillId="0" borderId="48" xfId="0" applyFont="1" applyBorder="1" applyAlignment="1">
      <alignment horizontal="left" vertical="center" wrapText="1"/>
    </xf>
    <xf numFmtId="0" fontId="48" fillId="0" borderId="48" xfId="0" applyFont="1" applyBorder="1" applyAlignment="1">
      <alignment horizontal="left" vertical="center" wrapText="1"/>
    </xf>
    <xf numFmtId="0" fontId="48" fillId="0" borderId="22" xfId="0" applyFont="1" applyBorder="1" applyAlignment="1">
      <alignment horizontal="left" vertical="center" wrapText="1"/>
    </xf>
    <xf numFmtId="0" fontId="12" fillId="0" borderId="1" xfId="0" applyFont="1" applyBorder="1"/>
    <xf numFmtId="0" fontId="0" fillId="0" borderId="1" xfId="0" applyBorder="1"/>
    <xf numFmtId="0" fontId="7" fillId="13" borderId="22" xfId="0" applyFont="1" applyFill="1" applyBorder="1" applyAlignment="1">
      <alignment horizontal="left" vertical="center"/>
    </xf>
    <xf numFmtId="0" fontId="7" fillId="13" borderId="22" xfId="0" applyFont="1" applyFill="1" applyBorder="1" applyAlignment="1">
      <alignment horizontal="center" vertical="center"/>
    </xf>
    <xf numFmtId="9" fontId="18" fillId="0" borderId="27" xfId="3" applyNumberFormat="1" applyFont="1" applyBorder="1" applyAlignment="1">
      <alignment horizontal="center" vertical="center"/>
    </xf>
    <xf numFmtId="9" fontId="18" fillId="4" borderId="11" xfId="1" applyFont="1" applyFill="1" applyBorder="1" applyAlignment="1">
      <alignment horizontal="center" vertical="center"/>
    </xf>
    <xf numFmtId="1" fontId="18" fillId="4" borderId="11" xfId="3" applyNumberFormat="1" applyFont="1" applyFill="1" applyBorder="1" applyAlignment="1">
      <alignment horizontal="center" vertical="center"/>
    </xf>
    <xf numFmtId="171" fontId="18" fillId="4" borderId="11" xfId="1" applyNumberFormat="1" applyFont="1" applyFill="1" applyBorder="1" applyAlignment="1">
      <alignment horizontal="center" vertical="center"/>
    </xf>
    <xf numFmtId="10" fontId="18" fillId="0" borderId="27" xfId="3" applyNumberFormat="1" applyFont="1" applyBorder="1" applyAlignment="1">
      <alignment horizontal="center" vertical="center"/>
    </xf>
    <xf numFmtId="10" fontId="12" fillId="0" borderId="1" xfId="1" applyNumberFormat="1" applyFont="1" applyBorder="1" applyAlignment="1">
      <alignment vertical="center"/>
    </xf>
    <xf numFmtId="0" fontId="24" fillId="0" borderId="19" xfId="3" applyFont="1" applyBorder="1" applyAlignment="1">
      <alignment horizontal="left" vertical="center" wrapText="1"/>
    </xf>
    <xf numFmtId="0" fontId="18" fillId="0" borderId="19" xfId="3" applyFont="1" applyBorder="1" applyAlignment="1">
      <alignment horizontal="left" vertical="center" wrapText="1"/>
    </xf>
    <xf numFmtId="9" fontId="18" fillId="0" borderId="27" xfId="1" applyFont="1" applyBorder="1" applyAlignment="1">
      <alignment horizontal="center" vertical="center"/>
    </xf>
    <xf numFmtId="171" fontId="19" fillId="5" borderId="11" xfId="1" applyNumberFormat="1" applyFont="1" applyFill="1" applyBorder="1" applyAlignment="1">
      <alignment horizontal="center" vertical="center"/>
    </xf>
    <xf numFmtId="171" fontId="18" fillId="0" borderId="27" xfId="3" applyNumberFormat="1" applyFont="1" applyBorder="1" applyAlignment="1">
      <alignment horizontal="center" vertical="center"/>
    </xf>
    <xf numFmtId="0" fontId="10" fillId="0" borderId="19" xfId="3" applyFont="1" applyBorder="1" applyAlignment="1">
      <alignment horizontal="left" vertical="center" wrapText="1"/>
    </xf>
    <xf numFmtId="0" fontId="12" fillId="0" borderId="48" xfId="3" applyFont="1" applyBorder="1" applyAlignment="1">
      <alignment vertical="center" wrapText="1"/>
    </xf>
    <xf numFmtId="0" fontId="10" fillId="0" borderId="12" xfId="2" applyFont="1" applyBorder="1" applyAlignment="1">
      <alignment horizontal="left" vertical="center" wrapText="1"/>
    </xf>
    <xf numFmtId="0" fontId="12" fillId="0" borderId="13" xfId="3" applyFont="1" applyBorder="1" applyAlignment="1">
      <alignment vertical="center" wrapText="1"/>
    </xf>
    <xf numFmtId="0" fontId="11" fillId="0" borderId="14" xfId="2" applyFont="1" applyBorder="1" applyAlignment="1">
      <alignment horizontal="center" vertical="center" wrapText="1"/>
    </xf>
    <xf numFmtId="169" fontId="12" fillId="0" borderId="12" xfId="5" applyNumberFormat="1" applyFont="1" applyBorder="1" applyAlignment="1">
      <alignment horizontal="center" vertical="center"/>
    </xf>
    <xf numFmtId="176" fontId="12" fillId="0" borderId="14" xfId="5" applyNumberFormat="1" applyFont="1" applyBorder="1" applyAlignment="1">
      <alignment vertical="center"/>
    </xf>
    <xf numFmtId="0" fontId="49" fillId="0" borderId="7" xfId="0" applyFont="1" applyBorder="1" applyAlignment="1">
      <alignment vertical="center" wrapText="1"/>
    </xf>
    <xf numFmtId="0" fontId="7" fillId="5" borderId="26" xfId="3" applyFont="1" applyFill="1" applyBorder="1" applyAlignment="1">
      <alignment vertical="center" wrapText="1"/>
    </xf>
    <xf numFmtId="1" fontId="7" fillId="0" borderId="64" xfId="3" applyNumberFormat="1" applyFont="1" applyBorder="1" applyAlignment="1">
      <alignment horizontal="center" vertical="center" wrapText="1"/>
    </xf>
    <xf numFmtId="0" fontId="38" fillId="0" borderId="26" xfId="0" applyFont="1" applyBorder="1" applyAlignment="1">
      <alignment horizontal="center"/>
    </xf>
    <xf numFmtId="0" fontId="52" fillId="0" borderId="26" xfId="0" applyFont="1" applyBorder="1" applyAlignment="1">
      <alignment vertical="center" wrapText="1"/>
    </xf>
    <xf numFmtId="0" fontId="52" fillId="0" borderId="26" xfId="0" applyFont="1" applyBorder="1" applyAlignment="1">
      <alignment vertical="center"/>
    </xf>
    <xf numFmtId="0" fontId="34" fillId="0" borderId="26" xfId="0" applyFont="1" applyBorder="1" applyAlignment="1">
      <alignment horizontal="left" vertical="center" wrapText="1"/>
    </xf>
    <xf numFmtId="171" fontId="30" fillId="5" borderId="22" xfId="3" applyNumberFormat="1" applyFont="1" applyFill="1" applyBorder="1" applyAlignment="1">
      <alignment horizontal="center" vertical="center"/>
    </xf>
    <xf numFmtId="0" fontId="18" fillId="0" borderId="7" xfId="3" applyFont="1" applyBorder="1" applyAlignment="1">
      <alignment horizontal="left" vertical="center" wrapText="1"/>
    </xf>
    <xf numFmtId="0" fontId="12" fillId="0" borderId="7" xfId="3" applyFont="1" applyBorder="1" applyAlignment="1">
      <alignment horizontal="center" vertical="center" wrapText="1"/>
    </xf>
    <xf numFmtId="0" fontId="12" fillId="0" borderId="26" xfId="3" applyFont="1" applyBorder="1" applyAlignment="1">
      <alignment horizontal="left" vertical="center" wrapText="1"/>
    </xf>
    <xf numFmtId="0" fontId="12" fillId="0" borderId="7" xfId="3" applyFont="1" applyBorder="1" applyAlignment="1">
      <alignment horizontal="left" vertical="center" wrapText="1"/>
    </xf>
    <xf numFmtId="0" fontId="12" fillId="0" borderId="1" xfId="3" applyFont="1" applyAlignment="1">
      <alignment vertical="center" wrapText="1"/>
    </xf>
    <xf numFmtId="0" fontId="49" fillId="0" borderId="22" xfId="0" applyFont="1" applyBorder="1" applyAlignment="1">
      <alignment horizontal="left" vertical="center"/>
    </xf>
    <xf numFmtId="0" fontId="48" fillId="0" borderId="22" xfId="0" applyFont="1" applyBorder="1" applyAlignment="1">
      <alignment vertical="center" wrapText="1"/>
    </xf>
    <xf numFmtId="0" fontId="48" fillId="0" borderId="48" xfId="0" applyFont="1" applyBorder="1" applyAlignment="1">
      <alignment vertical="center" wrapText="1"/>
    </xf>
    <xf numFmtId="0" fontId="49" fillId="13" borderId="22" xfId="0" applyFont="1" applyFill="1" applyBorder="1" applyAlignment="1">
      <alignment horizontal="left" vertical="center"/>
    </xf>
    <xf numFmtId="0" fontId="48" fillId="13" borderId="48" xfId="0" applyFont="1" applyFill="1" applyBorder="1" applyAlignment="1">
      <alignment vertical="center" wrapText="1"/>
    </xf>
    <xf numFmtId="0" fontId="48" fillId="13" borderId="48" xfId="0" applyFont="1" applyFill="1" applyBorder="1" applyAlignment="1">
      <alignment horizontal="left" vertical="center" wrapText="1"/>
    </xf>
    <xf numFmtId="0" fontId="49" fillId="0" borderId="22" xfId="0" applyFont="1" applyBorder="1" applyAlignment="1">
      <alignment horizontal="left" vertical="center" wrapText="1"/>
    </xf>
    <xf numFmtId="0" fontId="49" fillId="13" borderId="22" xfId="0" applyFont="1" applyFill="1" applyBorder="1" applyAlignment="1">
      <alignment horizontal="center" vertical="center"/>
    </xf>
    <xf numFmtId="0" fontId="48" fillId="4" borderId="25" xfId="0" applyFont="1" applyFill="1" applyBorder="1" applyAlignment="1">
      <alignment horizontal="left" vertical="center" wrapText="1"/>
    </xf>
    <xf numFmtId="0" fontId="48" fillId="4" borderId="22" xfId="0" applyFont="1" applyFill="1" applyBorder="1" applyAlignment="1">
      <alignment horizontal="left" vertical="center" wrapText="1"/>
    </xf>
    <xf numFmtId="0" fontId="49" fillId="0" borderId="22" xfId="0" quotePrefix="1" applyFont="1" applyBorder="1" applyAlignment="1">
      <alignment horizontal="left" vertical="center" wrapText="1"/>
    </xf>
    <xf numFmtId="0" fontId="49" fillId="0" borderId="53" xfId="0" applyFont="1" applyBorder="1" applyAlignment="1">
      <alignment horizontal="left" vertical="center"/>
    </xf>
    <xf numFmtId="0" fontId="48" fillId="0" borderId="68" xfId="0" applyFont="1" applyBorder="1" applyAlignment="1">
      <alignment horizontal="left" vertical="center" wrapText="1"/>
    </xf>
    <xf numFmtId="171" fontId="18" fillId="0" borderId="28" xfId="3" applyNumberFormat="1" applyFont="1" applyBorder="1" applyAlignment="1">
      <alignment horizontal="center" vertical="center"/>
    </xf>
    <xf numFmtId="171" fontId="30" fillId="5" borderId="22" xfId="0" applyNumberFormat="1" applyFont="1" applyFill="1" applyBorder="1" applyAlignment="1">
      <alignment horizontal="center"/>
    </xf>
    <xf numFmtId="10" fontId="18" fillId="0" borderId="28" xfId="3" applyNumberFormat="1" applyFont="1" applyBorder="1" applyAlignment="1">
      <alignment horizontal="center" vertical="center"/>
    </xf>
    <xf numFmtId="169" fontId="12" fillId="0" borderId="76" xfId="5" applyNumberFormat="1" applyFont="1" applyBorder="1" applyAlignment="1">
      <alignment vertical="center"/>
    </xf>
    <xf numFmtId="169" fontId="12" fillId="0" borderId="77" xfId="5" applyNumberFormat="1" applyFont="1" applyBorder="1" applyAlignment="1">
      <alignment vertical="center"/>
    </xf>
    <xf numFmtId="0" fontId="30" fillId="5" borderId="29" xfId="3" applyFont="1" applyFill="1" applyBorder="1" applyAlignment="1">
      <alignment horizontal="center" vertical="center" wrapText="1"/>
    </xf>
    <xf numFmtId="0" fontId="30" fillId="5" borderId="17" xfId="3" applyFont="1" applyFill="1" applyBorder="1" applyAlignment="1">
      <alignment horizontal="center" vertical="center" wrapText="1"/>
    </xf>
    <xf numFmtId="0" fontId="45" fillId="0" borderId="7" xfId="3" applyFont="1" applyBorder="1" applyAlignment="1">
      <alignment horizontal="left" vertical="center" wrapText="1"/>
    </xf>
    <xf numFmtId="0" fontId="18" fillId="0" borderId="78" xfId="3" applyFont="1" applyBorder="1" applyAlignment="1">
      <alignment horizontal="center" vertical="center"/>
    </xf>
    <xf numFmtId="0" fontId="30" fillId="5" borderId="19" xfId="3" applyFont="1" applyFill="1" applyBorder="1" applyAlignment="1">
      <alignment horizontal="center" vertical="center" wrapText="1"/>
    </xf>
    <xf numFmtId="0" fontId="17" fillId="0" borderId="7" xfId="16" applyBorder="1" applyAlignment="1">
      <alignment horizontal="center" vertical="center" wrapText="1"/>
    </xf>
    <xf numFmtId="176" fontId="12" fillId="0" borderId="24" xfId="5" applyNumberFormat="1" applyFont="1" applyBorder="1" applyAlignment="1">
      <alignment vertical="center"/>
    </xf>
    <xf numFmtId="0" fontId="18" fillId="0" borderId="78" xfId="3" applyFont="1" applyBorder="1" applyAlignment="1">
      <alignment horizontal="left" vertical="center" wrapText="1"/>
    </xf>
    <xf numFmtId="0" fontId="55" fillId="0" borderId="26" xfId="3" applyFont="1" applyBorder="1" applyAlignment="1">
      <alignment horizontal="left" vertical="center" wrapText="1"/>
    </xf>
    <xf numFmtId="0" fontId="12" fillId="0" borderId="19" xfId="3" applyFont="1" applyBorder="1" applyAlignment="1">
      <alignment horizontal="left" vertical="center" wrapText="1"/>
    </xf>
    <xf numFmtId="0" fontId="21" fillId="0" borderId="26" xfId="3" applyFont="1" applyBorder="1" applyAlignment="1">
      <alignment horizontal="left" vertical="top" wrapText="1"/>
    </xf>
    <xf numFmtId="0" fontId="18" fillId="0" borderId="26" xfId="3" applyFont="1" applyBorder="1" applyAlignment="1">
      <alignment horizontal="left" vertical="center" wrapText="1"/>
    </xf>
    <xf numFmtId="0" fontId="12" fillId="0" borderId="26" xfId="3" applyFont="1" applyBorder="1" applyAlignment="1">
      <alignment horizontal="left" vertical="top" wrapText="1"/>
    </xf>
    <xf numFmtId="174" fontId="12" fillId="0" borderId="1" xfId="3" applyNumberFormat="1" applyFont="1" applyAlignment="1">
      <alignment vertical="center"/>
    </xf>
    <xf numFmtId="15" fontId="12" fillId="0" borderId="78" xfId="0" applyNumberFormat="1" applyFont="1" applyBorder="1" applyAlignment="1">
      <alignment horizontal="center" vertical="center" wrapText="1"/>
    </xf>
    <xf numFmtId="15" fontId="12" fillId="0" borderId="79" xfId="0" applyNumberFormat="1" applyFont="1" applyBorder="1" applyAlignment="1">
      <alignment horizontal="center" vertical="center" wrapText="1"/>
    </xf>
    <xf numFmtId="14" fontId="12" fillId="0" borderId="80" xfId="0" applyNumberFormat="1" applyFont="1" applyBorder="1" applyAlignment="1">
      <alignment horizontal="center" vertical="center" wrapText="1"/>
    </xf>
    <xf numFmtId="0" fontId="12" fillId="0" borderId="33" xfId="0" applyFont="1" applyBorder="1" applyAlignment="1">
      <alignment vertical="center" wrapText="1"/>
    </xf>
    <xf numFmtId="0" fontId="12" fillId="0" borderId="81" xfId="0" applyFont="1" applyBorder="1" applyAlignment="1">
      <alignment vertical="center" wrapText="1"/>
    </xf>
    <xf numFmtId="0" fontId="17" fillId="0" borderId="26" xfId="23" applyBorder="1" applyAlignment="1">
      <alignment horizontal="center" vertical="center" wrapText="1"/>
    </xf>
    <xf numFmtId="0" fontId="45" fillId="0" borderId="22" xfId="0" applyFont="1" applyBorder="1" applyAlignment="1">
      <alignment horizontal="center" vertical="center"/>
    </xf>
    <xf numFmtId="0" fontId="45" fillId="0" borderId="25" xfId="0" applyFont="1" applyBorder="1" applyAlignment="1">
      <alignment horizontal="center" vertical="center"/>
    </xf>
    <xf numFmtId="0" fontId="53" fillId="0" borderId="19" xfId="3" applyFont="1" applyBorder="1" applyAlignment="1">
      <alignment horizontal="left" vertical="center" wrapText="1"/>
    </xf>
    <xf numFmtId="0" fontId="57" fillId="0" borderId="7" xfId="3" applyFont="1" applyBorder="1" applyAlignment="1">
      <alignment horizontal="left" vertical="center" wrapText="1"/>
    </xf>
    <xf numFmtId="1" fontId="12" fillId="0" borderId="1" xfId="3" applyNumberFormat="1" applyFont="1" applyAlignment="1">
      <alignment vertical="center"/>
    </xf>
    <xf numFmtId="0" fontId="17" fillId="0" borderId="26" xfId="16" applyBorder="1" applyAlignment="1">
      <alignment horizontal="center" vertical="center" wrapText="1"/>
    </xf>
    <xf numFmtId="43" fontId="40" fillId="5" borderId="87" xfId="18" applyFont="1" applyFill="1" applyBorder="1" applyAlignment="1">
      <alignment horizontal="center" vertical="center" wrapText="1"/>
    </xf>
    <xf numFmtId="43" fontId="40" fillId="5" borderId="88" xfId="18" applyFont="1" applyFill="1" applyBorder="1" applyAlignment="1">
      <alignment horizontal="center" vertical="center" wrapText="1"/>
    </xf>
    <xf numFmtId="169" fontId="12" fillId="0" borderId="93" xfId="5" applyNumberFormat="1" applyFont="1" applyBorder="1" applyAlignment="1">
      <alignment vertical="center"/>
    </xf>
    <xf numFmtId="169" fontId="12" fillId="0" borderId="94" xfId="5" applyNumberFormat="1" applyFont="1" applyBorder="1" applyAlignment="1">
      <alignment vertical="center"/>
    </xf>
    <xf numFmtId="176" fontId="12" fillId="0" borderId="95" xfId="5" applyNumberFormat="1" applyFont="1" applyBorder="1" applyAlignment="1">
      <alignment vertical="center"/>
    </xf>
    <xf numFmtId="0" fontId="11" fillId="0" borderId="45" xfId="2" applyFont="1" applyBorder="1" applyAlignment="1">
      <alignment horizontal="center" vertical="center" wrapText="1"/>
    </xf>
    <xf numFmtId="43" fontId="40" fillId="5" borderId="97" xfId="18" applyFont="1" applyFill="1" applyBorder="1" applyAlignment="1">
      <alignment horizontal="center" vertical="center" wrapText="1"/>
    </xf>
    <xf numFmtId="169" fontId="12" fillId="0" borderId="25" xfId="5" applyNumberFormat="1" applyFont="1" applyBorder="1" applyAlignment="1">
      <alignment vertical="center"/>
    </xf>
    <xf numFmtId="43" fontId="40" fillId="5" borderId="96" xfId="18" applyFont="1" applyFill="1" applyBorder="1" applyAlignment="1">
      <alignment horizontal="center" vertical="center" wrapText="1"/>
    </xf>
    <xf numFmtId="176" fontId="12" fillId="0" borderId="99" xfId="5" applyNumberFormat="1" applyFont="1" applyBorder="1" applyAlignment="1">
      <alignment vertical="center"/>
    </xf>
    <xf numFmtId="9" fontId="30" fillId="5" borderId="22" xfId="18" applyNumberFormat="1" applyFont="1" applyFill="1" applyBorder="1" applyAlignment="1">
      <alignment horizontal="center"/>
    </xf>
    <xf numFmtId="9" fontId="30" fillId="9" borderId="22" xfId="18" applyNumberFormat="1" applyFont="1" applyFill="1" applyBorder="1" applyAlignment="1">
      <alignment horizontal="center" vertical="center"/>
    </xf>
    <xf numFmtId="0" fontId="18" fillId="0" borderId="26" xfId="3" applyFont="1" applyBorder="1" applyAlignment="1">
      <alignment horizontal="left" vertical="top" wrapText="1"/>
    </xf>
    <xf numFmtId="0" fontId="62" fillId="0" borderId="26" xfId="3" applyFont="1" applyBorder="1" applyAlignment="1">
      <alignment vertical="center"/>
    </xf>
    <xf numFmtId="0" fontId="11" fillId="0" borderId="26" xfId="0" applyFont="1" applyBorder="1" applyAlignment="1">
      <alignment horizontal="center" vertical="center" wrapText="1"/>
    </xf>
    <xf numFmtId="175" fontId="12" fillId="0" borderId="22" xfId="22" applyNumberFormat="1" applyFont="1" applyFill="1" applyBorder="1" applyAlignment="1">
      <alignment vertical="center"/>
    </xf>
    <xf numFmtId="2" fontId="12" fillId="0" borderId="1" xfId="1" applyNumberFormat="1" applyFont="1" applyBorder="1" applyAlignment="1">
      <alignment vertical="center"/>
    </xf>
    <xf numFmtId="0" fontId="16" fillId="0" borderId="22" xfId="20" applyFont="1" applyBorder="1" applyAlignment="1">
      <alignment horizontal="left" vertical="center" wrapText="1"/>
    </xf>
    <xf numFmtId="0" fontId="63" fillId="0" borderId="1" xfId="20" applyFont="1" applyAlignment="1">
      <alignment horizontal="left" vertical="top"/>
    </xf>
    <xf numFmtId="0" fontId="64" fillId="3" borderId="78" xfId="20" applyFont="1" applyFill="1" applyBorder="1" applyAlignment="1">
      <alignment horizontal="center" vertical="center" wrapText="1"/>
    </xf>
    <xf numFmtId="1" fontId="63" fillId="0" borderId="78" xfId="20" applyNumberFormat="1" applyFont="1" applyBorder="1" applyAlignment="1">
      <alignment horizontal="center" vertical="center" shrinkToFit="1"/>
    </xf>
    <xf numFmtId="0" fontId="16" fillId="0" borderId="78" xfId="20" applyFont="1" applyBorder="1" applyAlignment="1">
      <alignment horizontal="center" vertical="center" wrapText="1"/>
    </xf>
    <xf numFmtId="0" fontId="16" fillId="0" borderId="108" xfId="20" applyFont="1" applyBorder="1" applyAlignment="1">
      <alignment horizontal="center" vertical="center" wrapText="1"/>
    </xf>
    <xf numFmtId="0" fontId="16" fillId="0" borderId="22" xfId="20" applyFont="1" applyBorder="1" applyAlignment="1">
      <alignment vertical="center" wrapText="1"/>
    </xf>
    <xf numFmtId="0" fontId="16" fillId="0" borderId="108" xfId="20" applyFont="1" applyBorder="1" applyAlignment="1">
      <alignment vertical="center" wrapText="1"/>
    </xf>
    <xf numFmtId="0" fontId="11" fillId="5" borderId="5" xfId="2" applyFont="1" applyFill="1" applyBorder="1" applyAlignment="1">
      <alignment vertical="center" wrapText="1"/>
    </xf>
    <xf numFmtId="0" fontId="11" fillId="5" borderId="7" xfId="2" applyFont="1" applyFill="1" applyBorder="1" applyAlignment="1">
      <alignment vertical="center" wrapText="1"/>
    </xf>
    <xf numFmtId="2" fontId="12" fillId="0" borderId="1" xfId="3" applyNumberFormat="1" applyFont="1" applyAlignment="1">
      <alignment vertical="center"/>
    </xf>
    <xf numFmtId="0" fontId="12" fillId="0" borderId="11" xfId="3" applyFont="1" applyBorder="1" applyAlignment="1">
      <alignment horizontal="center" vertical="center"/>
    </xf>
    <xf numFmtId="1" fontId="7" fillId="0" borderId="5" xfId="3" applyNumberFormat="1" applyFont="1" applyBorder="1" applyAlignment="1">
      <alignment horizontal="center" vertical="center" wrapText="1"/>
    </xf>
    <xf numFmtId="1" fontId="7" fillId="0" borderId="29" xfId="3" applyNumberFormat="1" applyFont="1" applyBorder="1" applyAlignment="1">
      <alignment horizontal="center" vertical="center" wrapText="1"/>
    </xf>
    <xf numFmtId="2" fontId="18" fillId="0" borderId="8" xfId="1" applyNumberFormat="1" applyFont="1" applyFill="1" applyBorder="1" applyAlignment="1">
      <alignment horizontal="center" vertical="center"/>
    </xf>
    <xf numFmtId="2" fontId="18" fillId="0" borderId="11" xfId="1" applyNumberFormat="1" applyFont="1" applyFill="1" applyBorder="1" applyAlignment="1">
      <alignment horizontal="center" vertical="center"/>
    </xf>
    <xf numFmtId="173" fontId="18" fillId="0" borderId="11" xfId="1" applyNumberFormat="1" applyFont="1" applyFill="1" applyBorder="1" applyAlignment="1">
      <alignment horizontal="center" vertical="center"/>
    </xf>
    <xf numFmtId="9" fontId="30" fillId="0" borderId="22" xfId="3" applyNumberFormat="1" applyFont="1" applyBorder="1" applyAlignment="1">
      <alignment horizontal="center" vertical="center"/>
    </xf>
    <xf numFmtId="1" fontId="18" fillId="0" borderId="11" xfId="3" applyNumberFormat="1" applyFont="1" applyBorder="1" applyAlignment="1">
      <alignment horizontal="center" vertical="center"/>
    </xf>
    <xf numFmtId="2" fontId="18" fillId="0" borderId="26" xfId="1" applyNumberFormat="1" applyFont="1" applyFill="1" applyBorder="1" applyAlignment="1">
      <alignment horizontal="center" vertical="center"/>
    </xf>
    <xf numFmtId="0" fontId="12" fillId="0" borderId="26" xfId="3" applyFont="1" applyBorder="1" applyAlignment="1">
      <alignment horizontal="center" vertical="center" wrapText="1"/>
    </xf>
    <xf numFmtId="169" fontId="12" fillId="0" borderId="13" xfId="5" applyNumberFormat="1" applyFont="1" applyFill="1" applyBorder="1" applyAlignment="1">
      <alignment vertical="center"/>
    </xf>
    <xf numFmtId="0" fontId="7" fillId="0" borderId="53" xfId="0" applyFont="1" applyBorder="1" applyAlignment="1">
      <alignment horizontal="center" vertical="center"/>
    </xf>
    <xf numFmtId="0" fontId="7" fillId="0" borderId="68" xfId="0" applyFont="1" applyBorder="1" applyAlignment="1">
      <alignment horizontal="center" vertical="center"/>
    </xf>
    <xf numFmtId="0" fontId="49" fillId="13" borderId="23" xfId="0" applyFont="1" applyFill="1" applyBorder="1" applyAlignment="1">
      <alignment horizontal="left" vertical="center"/>
    </xf>
    <xf numFmtId="0" fontId="49" fillId="13" borderId="25" xfId="0" applyFont="1" applyFill="1" applyBorder="1" applyAlignment="1">
      <alignment horizontal="left" vertical="center"/>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48" fillId="4" borderId="23" xfId="0" applyFont="1" applyFill="1" applyBorder="1" applyAlignment="1">
      <alignment horizontal="left" vertical="center" wrapText="1"/>
    </xf>
    <xf numFmtId="0" fontId="48" fillId="4" borderId="25" xfId="0" applyFont="1" applyFill="1" applyBorder="1" applyAlignment="1">
      <alignment horizontal="left" vertical="center" wrapText="1"/>
    </xf>
    <xf numFmtId="0" fontId="47" fillId="12" borderId="23" xfId="0" applyFont="1" applyFill="1" applyBorder="1" applyAlignment="1">
      <alignment horizontal="center" vertical="center"/>
    </xf>
    <xf numFmtId="0" fontId="47" fillId="12"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9" fillId="13" borderId="23" xfId="0" applyFont="1" applyFill="1" applyBorder="1" applyAlignment="1">
      <alignment horizontal="center" vertical="center"/>
    </xf>
    <xf numFmtId="0" fontId="49" fillId="13" borderId="25" xfId="0" applyFont="1" applyFill="1" applyBorder="1" applyAlignment="1">
      <alignment horizontal="center" vertical="center"/>
    </xf>
    <xf numFmtId="0" fontId="49" fillId="13" borderId="23" xfId="0" applyFont="1" applyFill="1" applyBorder="1" applyAlignment="1">
      <alignment horizontal="left" vertical="center" wrapText="1"/>
    </xf>
    <xf numFmtId="0" fontId="49" fillId="13"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10" fillId="0" borderId="2"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11" xfId="2" applyFont="1" applyBorder="1" applyAlignment="1">
      <alignment horizontal="center" vertical="center" wrapText="1"/>
    </xf>
    <xf numFmtId="0" fontId="11" fillId="0" borderId="2" xfId="2" applyFont="1" applyBorder="1" applyAlignment="1">
      <alignment horizontal="center" vertical="center"/>
    </xf>
    <xf numFmtId="0" fontId="11" fillId="0" borderId="18" xfId="2" applyFont="1" applyBorder="1" applyAlignment="1">
      <alignment horizontal="center" vertical="center"/>
    </xf>
    <xf numFmtId="0" fontId="11" fillId="0" borderId="17" xfId="2" applyFont="1" applyBorder="1" applyAlignment="1">
      <alignment horizontal="center" vertical="center"/>
    </xf>
    <xf numFmtId="0" fontId="34" fillId="0" borderId="5" xfId="0" applyFont="1" applyBorder="1" applyAlignment="1">
      <alignment horizontal="left" vertical="center" wrapText="1"/>
    </xf>
    <xf numFmtId="0" fontId="34" fillId="0" borderId="6" xfId="0" applyFont="1" applyBorder="1" applyAlignment="1">
      <alignment horizontal="left" vertical="center" wrapText="1"/>
    </xf>
    <xf numFmtId="0" fontId="34" fillId="0" borderId="7" xfId="0" applyFont="1" applyBorder="1" applyAlignment="1">
      <alignment horizontal="left" vertical="center" wrapText="1"/>
    </xf>
    <xf numFmtId="0" fontId="11" fillId="0" borderId="8" xfId="2" applyFont="1" applyBorder="1" applyAlignment="1">
      <alignment horizontal="center" vertical="center"/>
    </xf>
    <xf numFmtId="0" fontId="11" fillId="0" borderId="1" xfId="2" applyFont="1" applyAlignment="1">
      <alignment horizontal="center" vertical="center"/>
    </xf>
    <xf numFmtId="0" fontId="11" fillId="0" borderId="16" xfId="2" applyFont="1" applyBorder="1" applyAlignment="1">
      <alignment horizontal="center" vertical="center"/>
    </xf>
    <xf numFmtId="0" fontId="11" fillId="0" borderId="11" xfId="2" applyFont="1" applyBorder="1" applyAlignment="1">
      <alignment horizontal="center" vertical="center"/>
    </xf>
    <xf numFmtId="0" fontId="11" fillId="0" borderId="20" xfId="2" applyFont="1" applyBorder="1" applyAlignment="1">
      <alignment horizontal="center" vertical="center"/>
    </xf>
    <xf numFmtId="0" fontId="11" fillId="0" borderId="19" xfId="2" applyFont="1" applyBorder="1" applyAlignment="1">
      <alignment horizontal="center" vertical="center"/>
    </xf>
    <xf numFmtId="0" fontId="11" fillId="5" borderId="2" xfId="2" applyFont="1" applyFill="1" applyBorder="1" applyAlignment="1">
      <alignment horizontal="left" vertical="center" wrapText="1"/>
    </xf>
    <xf numFmtId="0" fontId="11" fillId="5" borderId="8" xfId="2" applyFont="1" applyFill="1" applyBorder="1" applyAlignment="1">
      <alignment horizontal="left" vertical="center" wrapText="1"/>
    </xf>
    <xf numFmtId="0" fontId="11" fillId="5" borderId="11" xfId="2" applyFont="1" applyFill="1" applyBorder="1" applyAlignment="1">
      <alignment horizontal="left" vertical="center" wrapText="1"/>
    </xf>
    <xf numFmtId="0" fontId="11" fillId="0" borderId="2" xfId="2" applyFont="1" applyBorder="1" applyAlignment="1">
      <alignment horizontal="left" vertical="center" wrapText="1"/>
    </xf>
    <xf numFmtId="0" fontId="11" fillId="0" borderId="18" xfId="2" applyFont="1" applyBorder="1" applyAlignment="1">
      <alignment horizontal="left" vertical="center" wrapText="1"/>
    </xf>
    <xf numFmtId="0" fontId="11" fillId="0" borderId="17" xfId="2" applyFont="1" applyBorder="1" applyAlignment="1">
      <alignment horizontal="left" vertical="center" wrapText="1"/>
    </xf>
    <xf numFmtId="0" fontId="11" fillId="0" borderId="8" xfId="2" applyFont="1" applyBorder="1" applyAlignment="1">
      <alignment horizontal="left" vertical="center" wrapText="1"/>
    </xf>
    <xf numFmtId="0" fontId="11" fillId="0" borderId="1" xfId="2" applyFont="1" applyAlignment="1">
      <alignment horizontal="left" vertical="center" wrapText="1"/>
    </xf>
    <xf numFmtId="0" fontId="11" fillId="0" borderId="16" xfId="2" applyFont="1" applyBorder="1" applyAlignment="1">
      <alignment horizontal="left" vertical="center" wrapText="1"/>
    </xf>
    <xf numFmtId="0" fontId="11" fillId="0" borderId="11" xfId="2" applyFont="1" applyBorder="1" applyAlignment="1">
      <alignment horizontal="left" vertical="center" wrapText="1"/>
    </xf>
    <xf numFmtId="0" fontId="11" fillId="0" borderId="20" xfId="2" applyFont="1" applyBorder="1" applyAlignment="1">
      <alignment horizontal="left" vertical="center" wrapText="1"/>
    </xf>
    <xf numFmtId="0" fontId="11" fillId="0" borderId="19" xfId="2" applyFont="1" applyBorder="1" applyAlignment="1">
      <alignment horizontal="left" vertical="center" wrapText="1"/>
    </xf>
    <xf numFmtId="0" fontId="11" fillId="0" borderId="26" xfId="2" applyFont="1" applyBorder="1" applyAlignment="1">
      <alignment horizontal="left" vertical="center" wrapText="1"/>
    </xf>
    <xf numFmtId="0" fontId="11" fillId="5" borderId="26" xfId="2" applyFont="1" applyFill="1" applyBorder="1" applyAlignment="1">
      <alignment horizontal="left" vertical="center" wrapText="1"/>
    </xf>
    <xf numFmtId="0" fontId="11" fillId="0" borderId="70" xfId="2" applyFont="1" applyBorder="1" applyAlignment="1">
      <alignment horizontal="left" vertical="center" wrapText="1"/>
    </xf>
    <xf numFmtId="0" fontId="7" fillId="0" borderId="26" xfId="3" applyFont="1" applyBorder="1" applyAlignment="1">
      <alignment horizontal="left" vertical="center" wrapText="1"/>
    </xf>
    <xf numFmtId="0" fontId="11" fillId="4" borderId="5" xfId="2" applyFont="1" applyFill="1" applyBorder="1" applyAlignment="1">
      <alignment horizontal="left" vertical="center" wrapText="1"/>
    </xf>
    <xf numFmtId="0" fontId="11" fillId="4" borderId="6" xfId="2" applyFont="1" applyFill="1" applyBorder="1" applyAlignment="1">
      <alignment horizontal="left" vertical="center" wrapText="1"/>
    </xf>
    <xf numFmtId="0" fontId="11" fillId="4" borderId="7" xfId="2" applyFont="1" applyFill="1" applyBorder="1" applyAlignment="1">
      <alignment horizontal="left"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11" fillId="5" borderId="7" xfId="2" applyFont="1" applyFill="1" applyBorder="1" applyAlignment="1">
      <alignment horizontal="center" vertical="center" wrapText="1"/>
    </xf>
    <xf numFmtId="0" fontId="11" fillId="5" borderId="26" xfId="2" applyFont="1" applyFill="1" applyBorder="1" applyAlignment="1">
      <alignment horizontal="center" vertical="center" wrapText="1"/>
    </xf>
    <xf numFmtId="0" fontId="11" fillId="0" borderId="26" xfId="0" applyFont="1" applyBorder="1" applyAlignment="1">
      <alignment horizontal="center" vertical="center" wrapText="1"/>
    </xf>
    <xf numFmtId="9" fontId="19" fillId="0" borderId="11" xfId="3" applyNumberFormat="1" applyFont="1" applyBorder="1" applyAlignment="1">
      <alignment horizontal="center" vertical="center"/>
    </xf>
    <xf numFmtId="9" fontId="19" fillId="0" borderId="19" xfId="3" applyNumberFormat="1" applyFont="1" applyBorder="1" applyAlignment="1">
      <alignment horizontal="center" vertical="center"/>
    </xf>
    <xf numFmtId="0" fontId="19" fillId="0" borderId="5" xfId="3" applyFont="1" applyBorder="1" applyAlignment="1">
      <alignment horizontal="left" vertical="center"/>
    </xf>
    <xf numFmtId="0" fontId="19" fillId="0" borderId="6" xfId="3" applyFont="1" applyBorder="1" applyAlignment="1">
      <alignment horizontal="left" vertical="center"/>
    </xf>
    <xf numFmtId="0" fontId="19" fillId="0" borderId="7" xfId="3" applyFont="1" applyBorder="1" applyAlignment="1">
      <alignment horizontal="left" vertical="center"/>
    </xf>
    <xf numFmtId="0" fontId="30" fillId="5" borderId="29" xfId="3" applyFont="1" applyFill="1" applyBorder="1" applyAlignment="1">
      <alignment horizontal="center" vertical="center" wrapText="1"/>
    </xf>
    <xf numFmtId="0" fontId="30" fillId="5" borderId="28" xfId="3" applyFont="1" applyFill="1" applyBorder="1" applyAlignment="1">
      <alignment horizontal="center" vertical="center" wrapText="1"/>
    </xf>
    <xf numFmtId="0" fontId="30" fillId="5" borderId="5" xfId="3" applyFont="1" applyFill="1" applyBorder="1" applyAlignment="1">
      <alignment horizontal="center" vertical="center" wrapText="1"/>
    </xf>
    <xf numFmtId="0" fontId="30" fillId="5" borderId="7" xfId="3" applyFont="1" applyFill="1" applyBorder="1" applyAlignment="1">
      <alignment horizontal="center" vertical="center" wrapText="1"/>
    </xf>
    <xf numFmtId="0" fontId="18" fillId="0" borderId="5" xfId="3" applyFont="1" applyBorder="1" applyAlignment="1">
      <alignment horizontal="justify" vertical="center" wrapText="1"/>
    </xf>
    <xf numFmtId="0" fontId="18" fillId="0" borderId="7" xfId="3" applyFont="1" applyBorder="1" applyAlignment="1">
      <alignment horizontal="justify" vertical="center" wrapText="1"/>
    </xf>
    <xf numFmtId="0" fontId="18" fillId="0" borderId="5" xfId="3" applyFont="1" applyBorder="1" applyAlignment="1">
      <alignment horizontal="center" vertical="center" wrapText="1"/>
    </xf>
    <xf numFmtId="0" fontId="18" fillId="0" borderId="7" xfId="3" applyFont="1" applyBorder="1" applyAlignment="1">
      <alignment horizontal="center" vertical="center" wrapText="1"/>
    </xf>
    <xf numFmtId="0" fontId="11" fillId="4" borderId="1" xfId="2" applyFont="1" applyFill="1" applyAlignment="1">
      <alignment horizontal="left" vertical="center" wrapText="1"/>
    </xf>
    <xf numFmtId="0" fontId="11" fillId="5" borderId="5" xfId="2" applyFont="1" applyFill="1" applyBorder="1" applyAlignment="1">
      <alignment horizontal="center" vertical="center" wrapText="1"/>
    </xf>
    <xf numFmtId="0" fontId="11" fillId="5" borderId="6" xfId="2" applyFont="1" applyFill="1" applyBorder="1" applyAlignment="1">
      <alignment horizontal="center" vertical="center" wrapText="1"/>
    </xf>
    <xf numFmtId="0" fontId="19" fillId="5" borderId="5" xfId="3" applyFont="1" applyFill="1" applyBorder="1" applyAlignment="1">
      <alignment horizontal="center" vertical="center"/>
    </xf>
    <xf numFmtId="0" fontId="19" fillId="5" borderId="6" xfId="3" applyFont="1" applyFill="1" applyBorder="1" applyAlignment="1">
      <alignment horizontal="center" vertical="center"/>
    </xf>
    <xf numFmtId="0" fontId="19" fillId="5" borderId="7" xfId="3" applyFont="1" applyFill="1" applyBorder="1" applyAlignment="1">
      <alignment horizontal="center" vertical="center"/>
    </xf>
    <xf numFmtId="0" fontId="19" fillId="0" borderId="5" xfId="3" applyFont="1" applyBorder="1" applyAlignment="1">
      <alignment horizontal="left" vertical="center" wrapText="1"/>
    </xf>
    <xf numFmtId="0" fontId="19" fillId="0" borderId="6" xfId="3" applyFont="1" applyBorder="1" applyAlignment="1">
      <alignment horizontal="left" vertical="center" wrapText="1"/>
    </xf>
    <xf numFmtId="0" fontId="19" fillId="0" borderId="7" xfId="3" applyFont="1" applyBorder="1" applyAlignment="1">
      <alignment horizontal="left" vertical="center" wrapText="1"/>
    </xf>
    <xf numFmtId="0" fontId="19" fillId="0" borderId="26" xfId="3" applyFont="1" applyBorder="1" applyAlignment="1">
      <alignment horizontal="center" vertical="center"/>
    </xf>
    <xf numFmtId="0" fontId="51" fillId="0" borderId="2" xfId="0" applyFont="1" applyBorder="1" applyAlignment="1">
      <alignment horizontal="center" vertical="center"/>
    </xf>
    <xf numFmtId="0" fontId="51" fillId="0" borderId="17" xfId="0" applyFont="1" applyBorder="1" applyAlignment="1">
      <alignment horizontal="center" vertical="center"/>
    </xf>
    <xf numFmtId="0" fontId="51" fillId="0" borderId="11" xfId="0" applyFont="1" applyBorder="1" applyAlignment="1">
      <alignment horizontal="center" vertical="center"/>
    </xf>
    <xf numFmtId="0" fontId="51" fillId="0" borderId="19" xfId="0" applyFont="1" applyBorder="1" applyAlignment="1">
      <alignment horizontal="center" vertical="center"/>
    </xf>
    <xf numFmtId="0" fontId="18" fillId="0" borderId="5" xfId="3" applyFont="1" applyBorder="1" applyAlignment="1">
      <alignment horizontal="left" vertical="center" wrapText="1"/>
    </xf>
    <xf numFmtId="0" fontId="18" fillId="0" borderId="7" xfId="3" applyFont="1" applyBorder="1" applyAlignment="1">
      <alignment horizontal="left" vertical="center" wrapText="1"/>
    </xf>
    <xf numFmtId="0" fontId="24" fillId="0" borderId="5" xfId="3" applyFont="1" applyBorder="1" applyAlignment="1">
      <alignment horizontal="left" vertical="center" wrapText="1"/>
    </xf>
    <xf numFmtId="0" fontId="24" fillId="0" borderId="7" xfId="3" applyFont="1" applyBorder="1" applyAlignment="1">
      <alignment horizontal="left" vertical="center" wrapText="1"/>
    </xf>
    <xf numFmtId="0" fontId="18" fillId="0" borderId="5" xfId="3" applyFont="1" applyBorder="1" applyAlignment="1">
      <alignment horizontal="center" vertical="center"/>
    </xf>
    <xf numFmtId="0" fontId="18" fillId="0" borderId="7" xfId="3" applyFont="1" applyBorder="1" applyAlignment="1">
      <alignment horizontal="center" vertical="center"/>
    </xf>
    <xf numFmtId="0" fontId="53" fillId="0" borderId="5" xfId="3" applyFont="1" applyBorder="1" applyAlignment="1">
      <alignment horizontal="left" vertical="center" wrapText="1"/>
    </xf>
    <xf numFmtId="0" fontId="53" fillId="0" borderId="6" xfId="3" applyFont="1" applyBorder="1" applyAlignment="1">
      <alignment horizontal="left" vertical="center" wrapText="1"/>
    </xf>
    <xf numFmtId="0" fontId="53" fillId="0" borderId="7" xfId="3" applyFont="1" applyBorder="1" applyAlignment="1">
      <alignment horizontal="left" vertical="center" wrapText="1"/>
    </xf>
    <xf numFmtId="0" fontId="18" fillId="0" borderId="6" xfId="3" applyFont="1" applyBorder="1" applyAlignment="1">
      <alignment horizontal="center" vertical="center"/>
    </xf>
    <xf numFmtId="0" fontId="18" fillId="0" borderId="7" xfId="3" applyFont="1" applyBorder="1" applyAlignment="1">
      <alignment horizontal="left" vertical="center"/>
    </xf>
    <xf numFmtId="0" fontId="45" fillId="0" borderId="5" xfId="0" applyFont="1" applyBorder="1" applyAlignment="1">
      <alignment horizontal="center" vertical="center"/>
    </xf>
    <xf numFmtId="0" fontId="45" fillId="0" borderId="6" xfId="0" applyFont="1" applyBorder="1" applyAlignment="1">
      <alignment horizontal="center" vertical="center"/>
    </xf>
    <xf numFmtId="0" fontId="45" fillId="0" borderId="5" xfId="0" applyFont="1" applyBorder="1" applyAlignment="1">
      <alignment horizontal="left" vertical="center" wrapText="1"/>
    </xf>
    <xf numFmtId="0" fontId="45" fillId="0" borderId="6" xfId="0" applyFont="1" applyBorder="1" applyAlignment="1">
      <alignment horizontal="left" vertical="center"/>
    </xf>
    <xf numFmtId="171" fontId="30" fillId="5" borderId="23" xfId="3" applyNumberFormat="1" applyFont="1" applyFill="1" applyBorder="1" applyAlignment="1">
      <alignment horizontal="center" vertical="center" wrapText="1"/>
    </xf>
    <xf numFmtId="171" fontId="30" fillId="5" borderId="25" xfId="3" applyNumberFormat="1" applyFont="1" applyFill="1" applyBorder="1" applyAlignment="1">
      <alignment horizontal="center" vertical="center" wrapText="1"/>
    </xf>
    <xf numFmtId="171" fontId="30" fillId="5" borderId="23" xfId="3" applyNumberFormat="1" applyFont="1" applyFill="1" applyBorder="1" applyAlignment="1">
      <alignment horizontal="center" vertical="center"/>
    </xf>
    <xf numFmtId="171" fontId="30" fillId="5" borderId="25" xfId="3" applyNumberFormat="1" applyFont="1" applyFill="1" applyBorder="1" applyAlignment="1">
      <alignment horizontal="center" vertical="center"/>
    </xf>
    <xf numFmtId="171" fontId="30" fillId="0" borderId="23" xfId="3" applyNumberFormat="1" applyFont="1" applyBorder="1" applyAlignment="1">
      <alignment horizontal="center" vertical="center"/>
    </xf>
    <xf numFmtId="171" fontId="0" fillId="0" borderId="25" xfId="0" applyNumberFormat="1" applyBorder="1" applyAlignment="1">
      <alignment horizontal="center" vertical="center"/>
    </xf>
    <xf numFmtId="9" fontId="30" fillId="0" borderId="23" xfId="3" applyNumberFormat="1" applyFont="1" applyBorder="1" applyAlignment="1">
      <alignment horizontal="center" vertical="center"/>
    </xf>
    <xf numFmtId="9" fontId="0" fillId="0" borderId="25" xfId="0" applyNumberFormat="1" applyBorder="1" applyAlignment="1">
      <alignment horizontal="center" vertical="center"/>
    </xf>
    <xf numFmtId="9" fontId="30"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30" fillId="5" borderId="22" xfId="2" applyFont="1" applyFill="1" applyBorder="1" applyAlignment="1">
      <alignment horizontal="center" vertical="center" wrapText="1"/>
    </xf>
    <xf numFmtId="0" fontId="28" fillId="3" borderId="51" xfId="2" applyFont="1" applyFill="1" applyBorder="1" applyAlignment="1">
      <alignment horizontal="center" vertical="center" wrapText="1"/>
    </xf>
    <xf numFmtId="0" fontId="28" fillId="3" borderId="48" xfId="2" applyFont="1" applyFill="1" applyBorder="1" applyAlignment="1">
      <alignment horizontal="center" vertical="center" wrapText="1"/>
    </xf>
    <xf numFmtId="0" fontId="18" fillId="0" borderId="23" xfId="3" applyFont="1" applyBorder="1" applyAlignment="1">
      <alignment horizontal="center" vertical="center" wrapText="1"/>
    </xf>
    <xf numFmtId="0" fontId="18" fillId="0" borderId="25" xfId="3" applyFont="1" applyBorder="1" applyAlignment="1">
      <alignment horizontal="center" vertical="center" wrapText="1"/>
    </xf>
    <xf numFmtId="0" fontId="31" fillId="0" borderId="23" xfId="3" applyFont="1" applyBorder="1" applyAlignment="1">
      <alignment horizontal="left" vertical="center" wrapText="1"/>
    </xf>
    <xf numFmtId="0" fontId="31" fillId="0" borderId="25" xfId="3" applyFont="1" applyBorder="1" applyAlignment="1">
      <alignment horizontal="left" vertical="center" wrapText="1"/>
    </xf>
    <xf numFmtId="0" fontId="31" fillId="0" borderId="23" xfId="3" applyFont="1" applyBorder="1" applyAlignment="1">
      <alignment horizontal="center" vertical="center" wrapText="1"/>
    </xf>
    <xf numFmtId="0" fontId="31" fillId="0" borderId="25" xfId="3" applyFont="1" applyBorder="1" applyAlignment="1">
      <alignment horizontal="center" vertical="center" wrapText="1"/>
    </xf>
    <xf numFmtId="0" fontId="18" fillId="2" borderId="23"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45" fillId="0" borderId="23" xfId="3" applyFont="1" applyBorder="1" applyAlignment="1">
      <alignment horizontal="center" vertical="center" wrapText="1"/>
    </xf>
    <xf numFmtId="0" fontId="31" fillId="2" borderId="23" xfId="0" applyFont="1" applyFill="1" applyBorder="1" applyAlignment="1">
      <alignment horizontal="center" vertical="center" wrapText="1"/>
    </xf>
    <xf numFmtId="0" fontId="31" fillId="2" borderId="25" xfId="0" applyFont="1" applyFill="1" applyBorder="1" applyAlignment="1">
      <alignment horizontal="center" vertical="center" wrapText="1"/>
    </xf>
    <xf numFmtId="0" fontId="18" fillId="0" borderId="23" xfId="0" applyFont="1" applyBorder="1" applyAlignment="1">
      <alignment horizontal="center" vertical="center" wrapText="1"/>
    </xf>
    <xf numFmtId="0" fontId="18" fillId="0" borderId="25" xfId="0" applyFont="1" applyBorder="1" applyAlignment="1">
      <alignment horizontal="center" vertical="center" wrapText="1"/>
    </xf>
    <xf numFmtId="0" fontId="53" fillId="0" borderId="23" xfId="0" applyFont="1" applyBorder="1" applyAlignment="1">
      <alignment horizontal="left" vertical="center" wrapText="1"/>
    </xf>
    <xf numFmtId="0" fontId="53" fillId="0" borderId="25" xfId="0" applyFont="1" applyBorder="1" applyAlignment="1">
      <alignment horizontal="left" vertical="center" wrapText="1"/>
    </xf>
    <xf numFmtId="0" fontId="12" fillId="0" borderId="23" xfId="3" applyFont="1" applyBorder="1" applyAlignment="1">
      <alignment horizontal="left" vertical="center" wrapText="1"/>
    </xf>
    <xf numFmtId="0" fontId="12" fillId="0" borderId="25" xfId="3" applyFont="1" applyBorder="1" applyAlignment="1">
      <alignment horizontal="left" vertical="center" wrapText="1"/>
    </xf>
    <xf numFmtId="0" fontId="12" fillId="0" borderId="22" xfId="3" applyFont="1" applyBorder="1" applyAlignment="1">
      <alignment horizontal="center" vertical="center"/>
    </xf>
    <xf numFmtId="0" fontId="53" fillId="0" borderId="22" xfId="3" applyFont="1" applyBorder="1" applyAlignment="1">
      <alignment horizontal="left" vertical="center" wrapText="1"/>
    </xf>
    <xf numFmtId="0" fontId="12" fillId="0" borderId="23" xfId="3" applyFont="1" applyBorder="1" applyAlignment="1">
      <alignment horizontal="center" vertical="center"/>
    </xf>
    <xf numFmtId="0" fontId="12" fillId="0" borderId="25" xfId="3" applyFont="1" applyBorder="1" applyAlignment="1">
      <alignment horizontal="center" vertical="center"/>
    </xf>
    <xf numFmtId="0" fontId="18" fillId="0" borderId="22" xfId="3" applyFont="1" applyBorder="1" applyAlignment="1">
      <alignment horizontal="center" vertical="center"/>
    </xf>
    <xf numFmtId="0" fontId="12" fillId="0" borderId="25" xfId="3" applyFont="1" applyBorder="1" applyAlignment="1">
      <alignment horizontal="left" vertical="center"/>
    </xf>
    <xf numFmtId="0" fontId="18" fillId="0" borderId="23" xfId="3" applyFont="1" applyBorder="1" applyAlignment="1">
      <alignment horizontal="center" vertical="center"/>
    </xf>
    <xf numFmtId="0" fontId="18" fillId="0" borderId="25" xfId="3" applyFont="1" applyBorder="1" applyAlignment="1">
      <alignment horizontal="center" vertical="center"/>
    </xf>
    <xf numFmtId="0" fontId="12" fillId="0" borderId="22" xfId="0" applyFont="1" applyBorder="1" applyAlignment="1">
      <alignment horizontal="center" vertical="center"/>
    </xf>
    <xf numFmtId="0" fontId="53" fillId="0" borderId="22" xfId="0" applyFont="1" applyBorder="1" applyAlignment="1">
      <alignment vertical="center" wrapText="1"/>
    </xf>
    <xf numFmtId="0" fontId="53" fillId="0" borderId="22" xfId="0" applyFont="1" applyBorder="1" applyAlignment="1">
      <alignment vertical="center"/>
    </xf>
    <xf numFmtId="0" fontId="12" fillId="0" borderId="23" xfId="0" applyFont="1" applyBorder="1" applyAlignment="1">
      <alignment horizontal="center" vertical="center"/>
    </xf>
    <xf numFmtId="0" fontId="12" fillId="0" borderId="25" xfId="0" applyFont="1" applyBorder="1" applyAlignment="1">
      <alignment horizontal="center" vertical="center"/>
    </xf>
    <xf numFmtId="0" fontId="18" fillId="0" borderId="22" xfId="0" applyFont="1" applyBorder="1" applyAlignment="1">
      <alignment horizontal="center"/>
    </xf>
    <xf numFmtId="0" fontId="53" fillId="0" borderId="22" xfId="0" applyFont="1" applyBorder="1" applyAlignment="1">
      <alignment horizontal="left" vertical="center" wrapText="1"/>
    </xf>
    <xf numFmtId="0" fontId="18" fillId="0" borderId="22" xfId="0" applyFont="1" applyBorder="1" applyAlignment="1">
      <alignment horizontal="center" vertical="center"/>
    </xf>
    <xf numFmtId="0" fontId="53" fillId="0" borderId="22" xfId="0" applyFont="1" applyBorder="1" applyAlignment="1">
      <alignment horizontal="left" vertical="center"/>
    </xf>
    <xf numFmtId="0" fontId="53" fillId="0" borderId="23" xfId="3" applyFont="1" applyBorder="1" applyAlignment="1">
      <alignment horizontal="left" vertical="center" wrapText="1"/>
    </xf>
    <xf numFmtId="0" fontId="53" fillId="0" borderId="25" xfId="3" applyFont="1" applyBorder="1" applyAlignment="1">
      <alignment horizontal="left" vertical="center"/>
    </xf>
    <xf numFmtId="0" fontId="12" fillId="0" borderId="22" xfId="0" applyFont="1" applyBorder="1" applyAlignment="1">
      <alignment horizontal="left" wrapText="1"/>
    </xf>
    <xf numFmtId="0" fontId="12" fillId="0" borderId="22" xfId="0" applyFont="1" applyBorder="1" applyAlignment="1">
      <alignment horizontal="left"/>
    </xf>
    <xf numFmtId="0" fontId="18" fillId="0" borderId="23" xfId="3" applyFont="1" applyBorder="1" applyAlignment="1">
      <alignment horizontal="left" vertical="center" wrapText="1"/>
    </xf>
    <xf numFmtId="0" fontId="18" fillId="0" borderId="25" xfId="3" applyFont="1" applyBorder="1" applyAlignment="1">
      <alignment horizontal="left" vertical="center"/>
    </xf>
    <xf numFmtId="0" fontId="18" fillId="0" borderId="22" xfId="0" applyFont="1" applyBorder="1" applyAlignment="1">
      <alignment horizontal="left" wrapText="1"/>
    </xf>
    <xf numFmtId="0" fontId="18" fillId="0" borderId="22" xfId="0" applyFont="1" applyBorder="1" applyAlignment="1">
      <alignment horizontal="left"/>
    </xf>
    <xf numFmtId="43" fontId="18" fillId="0" borderId="22" xfId="18" applyFont="1" applyBorder="1" applyAlignment="1">
      <alignment horizontal="center" vertical="center"/>
    </xf>
    <xf numFmtId="0" fontId="18" fillId="0" borderId="23" xfId="18" applyNumberFormat="1" applyFont="1" applyBorder="1" applyAlignment="1">
      <alignment horizontal="left" vertical="top" wrapText="1"/>
    </xf>
    <xf numFmtId="0" fontId="18" fillId="0" borderId="25" xfId="18" applyNumberFormat="1" applyFont="1" applyBorder="1" applyAlignment="1">
      <alignment horizontal="left" vertical="top" wrapText="1"/>
    </xf>
    <xf numFmtId="43" fontId="18" fillId="0" borderId="22" xfId="18" applyFont="1" applyBorder="1" applyAlignment="1">
      <alignment horizontal="center"/>
    </xf>
    <xf numFmtId="0" fontId="17" fillId="0" borderId="23" xfId="23" applyBorder="1" applyAlignment="1">
      <alignment horizontal="center" vertical="center" wrapText="1"/>
    </xf>
    <xf numFmtId="0" fontId="64" fillId="3" borderId="81" xfId="20" applyFont="1" applyFill="1" applyBorder="1" applyAlignment="1">
      <alignment horizontal="center" vertical="center" wrapText="1"/>
    </xf>
    <xf numFmtId="0" fontId="64" fillId="3" borderId="108" xfId="20" applyFont="1" applyFill="1" applyBorder="1" applyAlignment="1">
      <alignment horizontal="center" vertical="center" wrapText="1"/>
    </xf>
    <xf numFmtId="0" fontId="64" fillId="3" borderId="109" xfId="20" applyFont="1" applyFill="1" applyBorder="1" applyAlignment="1">
      <alignment horizontal="center" vertical="center" wrapText="1"/>
    </xf>
    <xf numFmtId="0" fontId="16" fillId="0" borderId="81" xfId="20" applyFont="1" applyBorder="1" applyAlignment="1">
      <alignment horizontal="center" vertical="center" wrapText="1"/>
    </xf>
    <xf numFmtId="0" fontId="16" fillId="0" borderId="108" xfId="20" applyFont="1" applyBorder="1" applyAlignment="1">
      <alignment horizontal="center" vertical="center" wrapText="1"/>
    </xf>
    <xf numFmtId="0" fontId="16" fillId="0" borderId="106" xfId="20" applyFont="1" applyBorder="1" applyAlignment="1">
      <alignment horizontal="center" vertical="center" wrapText="1"/>
    </xf>
    <xf numFmtId="0" fontId="16" fillId="0" borderId="107" xfId="20" applyFont="1" applyBorder="1" applyAlignment="1">
      <alignment horizontal="center" vertical="center" wrapText="1"/>
    </xf>
    <xf numFmtId="0" fontId="63" fillId="0" borderId="81" xfId="20" applyFont="1" applyBorder="1" applyAlignment="1">
      <alignment horizontal="center" vertical="center" wrapText="1"/>
    </xf>
    <xf numFmtId="0" fontId="63" fillId="0" borderId="108" xfId="20" applyFont="1" applyBorder="1" applyAlignment="1">
      <alignment horizontal="center" vertical="center" wrapText="1"/>
    </xf>
    <xf numFmtId="0" fontId="63" fillId="0" borderId="109" xfId="20" applyFont="1" applyBorder="1" applyAlignment="1">
      <alignment horizontal="center" vertical="center" wrapText="1"/>
    </xf>
    <xf numFmtId="0" fontId="16" fillId="0" borderId="109" xfId="20" applyFont="1" applyBorder="1" applyAlignment="1">
      <alignment horizontal="center" vertical="center" wrapText="1"/>
    </xf>
    <xf numFmtId="0" fontId="64" fillId="3" borderId="101" xfId="20" applyFont="1" applyFill="1" applyBorder="1" applyAlignment="1">
      <alignment horizontal="center" vertical="center" wrapText="1"/>
    </xf>
    <xf numFmtId="0" fontId="64" fillId="3" borderId="102" xfId="20" applyFont="1" applyFill="1" applyBorder="1" applyAlignment="1">
      <alignment horizontal="center" vertical="center" wrapText="1"/>
    </xf>
    <xf numFmtId="0" fontId="64" fillId="3" borderId="22" xfId="20" applyFont="1" applyFill="1" applyBorder="1" applyAlignment="1">
      <alignment horizontal="center" vertical="center" wrapText="1"/>
    </xf>
    <xf numFmtId="0" fontId="16" fillId="0" borderId="81" xfId="20" applyFont="1" applyBorder="1" applyAlignment="1">
      <alignment horizontal="left" vertical="center" wrapText="1"/>
    </xf>
    <xf numFmtId="0" fontId="16" fillId="0" borderId="109" xfId="20" applyFont="1" applyBorder="1" applyAlignment="1">
      <alignment horizontal="left" vertical="center" wrapText="1"/>
    </xf>
    <xf numFmtId="1" fontId="63" fillId="0" borderId="81" xfId="24" applyNumberFormat="1" applyFont="1" applyBorder="1" applyAlignment="1">
      <alignment horizontal="center" vertical="center" shrinkToFit="1"/>
    </xf>
    <xf numFmtId="1" fontId="63" fillId="0" borderId="108" xfId="24" applyNumberFormat="1" applyFont="1" applyBorder="1" applyAlignment="1">
      <alignment horizontal="center" vertical="center" shrinkToFit="1"/>
    </xf>
    <xf numFmtId="1" fontId="63" fillId="0" borderId="109" xfId="24" applyNumberFormat="1" applyFont="1" applyBorder="1" applyAlignment="1">
      <alignment horizontal="center" vertical="center" shrinkToFit="1"/>
    </xf>
    <xf numFmtId="0" fontId="64" fillId="3" borderId="100" xfId="20" applyFont="1" applyFill="1" applyBorder="1" applyAlignment="1">
      <alignment horizontal="center" vertical="center" wrapText="1"/>
    </xf>
    <xf numFmtId="0" fontId="64" fillId="3" borderId="104" xfId="20" applyFont="1" applyFill="1" applyBorder="1" applyAlignment="1">
      <alignment horizontal="center" vertical="center" wrapText="1"/>
    </xf>
    <xf numFmtId="0" fontId="64" fillId="3" borderId="23" xfId="20" applyFont="1" applyFill="1" applyBorder="1" applyAlignment="1">
      <alignment horizontal="center" vertical="center" wrapText="1"/>
    </xf>
    <xf numFmtId="0" fontId="16" fillId="0" borderId="78" xfId="20" applyFont="1" applyBorder="1" applyAlignment="1">
      <alignment horizontal="left" vertical="center" wrapText="1"/>
    </xf>
    <xf numFmtId="0" fontId="64" fillId="3" borderId="105" xfId="20" applyFont="1" applyFill="1" applyBorder="1" applyAlignment="1">
      <alignment horizontal="center" vertical="center" wrapText="1"/>
    </xf>
    <xf numFmtId="0" fontId="64" fillId="3" borderId="106" xfId="20" applyFont="1" applyFill="1" applyBorder="1" applyAlignment="1">
      <alignment horizontal="center" vertical="center" wrapText="1"/>
    </xf>
    <xf numFmtId="0" fontId="64" fillId="3" borderId="107" xfId="20" applyFont="1" applyFill="1" applyBorder="1" applyAlignment="1">
      <alignment horizontal="center" vertical="center" wrapText="1"/>
    </xf>
    <xf numFmtId="0" fontId="16" fillId="0" borderId="105" xfId="20" applyFont="1" applyBorder="1" applyAlignment="1">
      <alignment horizontal="left" vertical="center" wrapText="1"/>
    </xf>
    <xf numFmtId="0" fontId="16" fillId="0" borderId="106" xfId="20" applyFont="1" applyBorder="1" applyAlignment="1">
      <alignment horizontal="left" vertical="center" wrapText="1"/>
    </xf>
    <xf numFmtId="0" fontId="16" fillId="0" borderId="107" xfId="20" applyFont="1" applyBorder="1" applyAlignment="1">
      <alignment horizontal="left" vertical="center" wrapText="1"/>
    </xf>
    <xf numFmtId="0" fontId="63" fillId="0" borderId="81" xfId="20" applyFont="1" applyBorder="1" applyAlignment="1">
      <alignment horizontal="left" vertical="center" wrapText="1"/>
    </xf>
    <xf numFmtId="0" fontId="63" fillId="0" borderId="108" xfId="20" applyFont="1" applyBorder="1" applyAlignment="1">
      <alignment horizontal="left" vertical="center" wrapText="1"/>
    </xf>
    <xf numFmtId="0" fontId="63" fillId="0" borderId="109" xfId="20" applyFont="1" applyBorder="1" applyAlignment="1">
      <alignment horizontal="left" vertical="center" wrapText="1"/>
    </xf>
    <xf numFmtId="0" fontId="63" fillId="0" borderId="100" xfId="20" applyFont="1" applyBorder="1" applyAlignment="1">
      <alignment horizontal="center" vertical="center" wrapText="1"/>
    </xf>
    <xf numFmtId="0" fontId="63" fillId="0" borderId="101" xfId="20" applyFont="1" applyBorder="1" applyAlignment="1">
      <alignment horizontal="center" vertical="center" wrapText="1"/>
    </xf>
    <xf numFmtId="0" fontId="63" fillId="0" borderId="102" xfId="20" applyFont="1" applyBorder="1" applyAlignment="1">
      <alignment horizontal="center" vertical="center" wrapText="1"/>
    </xf>
    <xf numFmtId="0" fontId="63" fillId="0" borderId="103" xfId="20" applyFont="1" applyBorder="1" applyAlignment="1">
      <alignment horizontal="center" vertical="center" wrapText="1"/>
    </xf>
    <xf numFmtId="0" fontId="63" fillId="0" borderId="1" xfId="20" applyFont="1" applyAlignment="1">
      <alignment horizontal="center" vertical="center" wrapText="1"/>
    </xf>
    <xf numFmtId="0" fontId="63" fillId="0" borderId="104" xfId="20" applyFont="1" applyBorder="1" applyAlignment="1">
      <alignment horizontal="center" vertical="center" wrapText="1"/>
    </xf>
    <xf numFmtId="0" fontId="63" fillId="0" borderId="105" xfId="20" applyFont="1" applyBorder="1" applyAlignment="1">
      <alignment horizontal="center" vertical="center" wrapText="1"/>
    </xf>
    <xf numFmtId="0" fontId="63" fillId="0" borderId="106" xfId="20" applyFont="1" applyBorder="1" applyAlignment="1">
      <alignment horizontal="center" vertical="center" wrapText="1"/>
    </xf>
    <xf numFmtId="0" fontId="63" fillId="0" borderId="107" xfId="20" applyFont="1" applyBorder="1" applyAlignment="1">
      <alignment horizontal="center" vertical="center" wrapText="1"/>
    </xf>
    <xf numFmtId="0" fontId="64" fillId="0" borderId="100" xfId="20" applyFont="1" applyBorder="1" applyAlignment="1">
      <alignment horizontal="center" vertical="center" wrapText="1"/>
    </xf>
    <xf numFmtId="0" fontId="64" fillId="0" borderId="101" xfId="20" applyFont="1" applyBorder="1" applyAlignment="1">
      <alignment horizontal="center" vertical="center" wrapText="1"/>
    </xf>
    <xf numFmtId="0" fontId="64" fillId="0" borderId="105" xfId="20" applyFont="1" applyBorder="1" applyAlignment="1">
      <alignment horizontal="center" vertical="center" wrapText="1"/>
    </xf>
    <xf numFmtId="0" fontId="64" fillId="0" borderId="106" xfId="20" applyFont="1" applyBorder="1" applyAlignment="1">
      <alignment horizontal="center" vertical="center" wrapText="1"/>
    </xf>
    <xf numFmtId="0" fontId="7" fillId="0" borderId="26" xfId="3" applyFont="1" applyBorder="1" applyAlignment="1">
      <alignment horizontal="center" vertical="center" wrapText="1"/>
    </xf>
    <xf numFmtId="0" fontId="19" fillId="0" borderId="5" xfId="3" applyFont="1" applyBorder="1" applyAlignment="1">
      <alignment horizontal="center" vertical="center" wrapText="1"/>
    </xf>
    <xf numFmtId="0" fontId="19" fillId="0" borderId="6" xfId="3" applyFont="1" applyBorder="1" applyAlignment="1">
      <alignment horizontal="center" vertical="center" wrapText="1"/>
    </xf>
    <xf numFmtId="0" fontId="19" fillId="0" borderId="7" xfId="3" applyFont="1" applyBorder="1" applyAlignment="1">
      <alignment horizontal="center" vertical="center" wrapText="1"/>
    </xf>
    <xf numFmtId="0" fontId="18" fillId="0" borderId="6" xfId="3" applyFont="1" applyBorder="1" applyAlignment="1">
      <alignment horizontal="left" vertical="center" wrapText="1"/>
    </xf>
    <xf numFmtId="0" fontId="45" fillId="0" borderId="5" xfId="3" applyFont="1" applyBorder="1" applyAlignment="1">
      <alignment horizontal="left" vertical="center" wrapText="1"/>
    </xf>
    <xf numFmtId="0" fontId="18" fillId="4" borderId="5" xfId="3" applyFont="1" applyFill="1" applyBorder="1" applyAlignment="1">
      <alignment horizontal="left" vertical="center" wrapText="1"/>
    </xf>
    <xf numFmtId="0" fontId="18" fillId="4" borderId="7" xfId="3" applyFont="1" applyFill="1" applyBorder="1" applyAlignment="1">
      <alignment horizontal="left" vertical="center"/>
    </xf>
    <xf numFmtId="0" fontId="18" fillId="0" borderId="6" xfId="3" applyFont="1" applyBorder="1" applyAlignment="1">
      <alignment horizontal="left" vertical="center"/>
    </xf>
    <xf numFmtId="0" fontId="18" fillId="0" borderId="5" xfId="3" applyFont="1" applyBorder="1" applyAlignment="1">
      <alignment horizontal="left" vertical="top" wrapText="1"/>
    </xf>
    <xf numFmtId="0" fontId="18" fillId="0" borderId="7" xfId="3" applyFont="1" applyBorder="1" applyAlignment="1">
      <alignment horizontal="left" vertical="top" wrapText="1"/>
    </xf>
    <xf numFmtId="0" fontId="18" fillId="0" borderId="7" xfId="3" applyFont="1" applyBorder="1" applyAlignment="1">
      <alignment horizontal="left" vertical="top"/>
    </xf>
    <xf numFmtId="0" fontId="45" fillId="0" borderId="23" xfId="3" applyFont="1" applyBorder="1" applyAlignment="1">
      <alignment horizontal="center" vertical="top" wrapText="1"/>
    </xf>
    <xf numFmtId="0" fontId="18" fillId="0" borderId="25" xfId="3" applyFont="1" applyBorder="1" applyAlignment="1">
      <alignment horizontal="center" vertical="top" wrapText="1"/>
    </xf>
    <xf numFmtId="0" fontId="18" fillId="2" borderId="23" xfId="0" applyFont="1" applyFill="1" applyBorder="1" applyAlignment="1">
      <alignment horizontal="left" vertical="center" wrapText="1"/>
    </xf>
    <xf numFmtId="0" fontId="18" fillId="2" borderId="25" xfId="0" applyFont="1" applyFill="1" applyBorder="1" applyAlignment="1">
      <alignment horizontal="left" vertical="center" wrapText="1"/>
    </xf>
    <xf numFmtId="0" fontId="45" fillId="0" borderId="23" xfId="3" applyFont="1" applyBorder="1" applyAlignment="1">
      <alignment horizontal="left" vertical="center" wrapText="1"/>
    </xf>
    <xf numFmtId="0" fontId="18" fillId="0" borderId="25" xfId="3" applyFont="1" applyBorder="1" applyAlignment="1">
      <alignment horizontal="left" vertical="center" wrapText="1"/>
    </xf>
    <xf numFmtId="0" fontId="18" fillId="0" borderId="23" xfId="0" applyFont="1" applyBorder="1" applyAlignment="1">
      <alignment horizontal="left" vertical="center" wrapText="1"/>
    </xf>
    <xf numFmtId="0" fontId="18" fillId="0" borderId="25" xfId="0" applyFont="1" applyBorder="1" applyAlignment="1">
      <alignment horizontal="left" vertical="center" wrapText="1"/>
    </xf>
    <xf numFmtId="0" fontId="45" fillId="0" borderId="23" xfId="0" applyFont="1" applyBorder="1" applyAlignment="1">
      <alignment horizontal="left" vertical="center" wrapText="1"/>
    </xf>
    <xf numFmtId="0" fontId="29" fillId="0" borderId="25" xfId="3" applyFont="1" applyBorder="1" applyAlignment="1">
      <alignment horizontal="left" vertical="center" wrapText="1"/>
    </xf>
    <xf numFmtId="0" fontId="45" fillId="0" borderId="22" xfId="3" applyFont="1" applyBorder="1" applyAlignment="1">
      <alignment horizontal="left" vertical="center" wrapText="1"/>
    </xf>
    <xf numFmtId="0" fontId="18" fillId="0" borderId="22" xfId="3" applyFont="1" applyBorder="1" applyAlignment="1">
      <alignment horizontal="left" vertical="center"/>
    </xf>
    <xf numFmtId="0" fontId="18" fillId="0" borderId="22" xfId="3" applyFont="1" applyBorder="1" applyAlignment="1">
      <alignment horizontal="left" vertical="center" wrapText="1"/>
    </xf>
    <xf numFmtId="0" fontId="52" fillId="0" borderId="22" xfId="0" applyFont="1" applyBorder="1" applyAlignment="1">
      <alignment horizontal="left" vertical="top" wrapText="1"/>
    </xf>
    <xf numFmtId="0" fontId="53" fillId="0" borderId="22" xfId="0" applyFont="1" applyBorder="1" applyAlignment="1">
      <alignment horizontal="left" vertical="top"/>
    </xf>
    <xf numFmtId="0" fontId="45" fillId="0" borderId="22" xfId="0" applyFont="1" applyBorder="1" applyAlignment="1">
      <alignment horizontal="left" vertical="top" wrapText="1"/>
    </xf>
    <xf numFmtId="0" fontId="18" fillId="0" borderId="22" xfId="0" applyFont="1" applyBorder="1" applyAlignment="1">
      <alignment horizontal="left" vertical="top" wrapText="1"/>
    </xf>
    <xf numFmtId="0" fontId="18" fillId="0" borderId="23" xfId="0" applyFont="1" applyBorder="1" applyAlignment="1">
      <alignment horizontal="center"/>
    </xf>
    <xf numFmtId="0" fontId="18" fillId="0" borderId="25" xfId="0" applyFont="1" applyBorder="1" applyAlignment="1">
      <alignment horizontal="center"/>
    </xf>
    <xf numFmtId="0" fontId="58" fillId="0" borderId="22" xfId="0" applyFont="1" applyBorder="1" applyAlignment="1">
      <alignment horizontal="left" vertical="center" wrapText="1"/>
    </xf>
    <xf numFmtId="0" fontId="59" fillId="0" borderId="22" xfId="0" applyFont="1" applyBorder="1" applyAlignment="1">
      <alignment horizontal="left" vertical="center" wrapText="1"/>
    </xf>
    <xf numFmtId="0" fontId="56" fillId="0" borderId="22" xfId="0" applyFont="1" applyBorder="1" applyAlignment="1">
      <alignment horizontal="left" vertical="top" wrapText="1"/>
    </xf>
    <xf numFmtId="0" fontId="57" fillId="0" borderId="22" xfId="0" applyFont="1" applyBorder="1" applyAlignment="1">
      <alignment horizontal="left" vertical="top"/>
    </xf>
    <xf numFmtId="0" fontId="48" fillId="0" borderId="22" xfId="0" applyFont="1" applyBorder="1" applyAlignment="1">
      <alignment horizontal="left" vertical="top" wrapText="1"/>
    </xf>
    <xf numFmtId="0" fontId="12" fillId="0" borderId="22" xfId="0" applyFont="1" applyBorder="1" applyAlignment="1">
      <alignment horizontal="left" vertical="top" wrapText="1"/>
    </xf>
    <xf numFmtId="0" fontId="53" fillId="0" borderId="23" xfId="3" applyFont="1" applyBorder="1" applyAlignment="1">
      <alignment horizontal="center" vertical="center" wrapText="1"/>
    </xf>
    <xf numFmtId="0" fontId="53" fillId="0" borderId="25" xfId="3" applyFont="1" applyBorder="1" applyAlignment="1">
      <alignment horizontal="center" vertical="center"/>
    </xf>
    <xf numFmtId="0" fontId="48" fillId="0" borderId="23" xfId="0" applyFont="1" applyBorder="1" applyAlignment="1">
      <alignment horizontal="left" vertical="top" wrapText="1"/>
    </xf>
    <xf numFmtId="0" fontId="12" fillId="0" borderId="25" xfId="0" applyFont="1" applyBorder="1" applyAlignment="1">
      <alignment horizontal="left" vertical="top"/>
    </xf>
    <xf numFmtId="0" fontId="60" fillId="0" borderId="23" xfId="3" applyFont="1" applyBorder="1" applyAlignment="1">
      <alignment horizontal="center" vertical="center" wrapText="1"/>
    </xf>
    <xf numFmtId="0" fontId="61" fillId="0" borderId="22" xfId="0" applyFont="1" applyBorder="1" applyAlignment="1">
      <alignment horizontal="left" vertical="top" wrapText="1"/>
    </xf>
    <xf numFmtId="0" fontId="54" fillId="0" borderId="22" xfId="0" applyFont="1" applyBorder="1" applyAlignment="1">
      <alignment horizontal="left" vertical="top"/>
    </xf>
    <xf numFmtId="0" fontId="54" fillId="0" borderId="22" xfId="0" applyFont="1" applyBorder="1" applyAlignment="1">
      <alignment horizontal="left" vertical="top" wrapText="1"/>
    </xf>
    <xf numFmtId="0" fontId="53" fillId="0" borderId="25" xfId="3" applyFont="1" applyBorder="1" applyAlignment="1">
      <alignment horizontal="center" vertical="center" wrapText="1"/>
    </xf>
    <xf numFmtId="0" fontId="30" fillId="5" borderId="51" xfId="2" applyFont="1" applyFill="1" applyBorder="1" applyAlignment="1">
      <alignment horizontal="left" vertical="center" wrapText="1"/>
    </xf>
    <xf numFmtId="0" fontId="30" fillId="5" borderId="48" xfId="2" applyFont="1" applyFill="1" applyBorder="1" applyAlignment="1">
      <alignment horizontal="left" vertical="center" wrapText="1"/>
    </xf>
    <xf numFmtId="0" fontId="45" fillId="0" borderId="22" xfId="18" applyNumberFormat="1" applyFont="1" applyBorder="1" applyAlignment="1">
      <alignment horizontal="left" wrapText="1"/>
    </xf>
    <xf numFmtId="0" fontId="18" fillId="0" borderId="22" xfId="18" applyNumberFormat="1" applyFont="1" applyBorder="1" applyAlignment="1">
      <alignment horizontal="left"/>
    </xf>
    <xf numFmtId="43" fontId="18" fillId="0" borderId="22" xfId="18" applyFont="1" applyBorder="1" applyAlignment="1">
      <alignment horizontal="left" vertical="top" wrapText="1"/>
    </xf>
    <xf numFmtId="0" fontId="65" fillId="0" borderId="108" xfId="20" applyFont="1" applyBorder="1" applyAlignment="1">
      <alignment horizontal="left" vertical="center" wrapText="1"/>
    </xf>
    <xf numFmtId="0" fontId="65" fillId="0" borderId="109" xfId="20" applyFont="1" applyBorder="1" applyAlignment="1">
      <alignment horizontal="left" vertical="center" wrapText="1"/>
    </xf>
    <xf numFmtId="0" fontId="16" fillId="0" borderId="23" xfId="20" applyFont="1" applyBorder="1" applyAlignment="1">
      <alignment horizontal="left" vertical="center" wrapText="1"/>
    </xf>
    <xf numFmtId="0" fontId="16" fillId="0" borderId="43" xfId="20" applyFont="1" applyBorder="1" applyAlignment="1">
      <alignment horizontal="left" vertical="center" wrapText="1"/>
    </xf>
    <xf numFmtId="0" fontId="16" fillId="0" borderId="25" xfId="20" applyFont="1" applyBorder="1" applyAlignment="1">
      <alignment horizontal="left" vertical="center" wrapText="1"/>
    </xf>
    <xf numFmtId="0" fontId="66" fillId="0" borderId="106" xfId="20" applyFont="1" applyBorder="1" applyAlignment="1">
      <alignment horizontal="left" vertical="center" wrapText="1"/>
    </xf>
    <xf numFmtId="0" fontId="66" fillId="0" borderId="107" xfId="20" applyFont="1" applyBorder="1" applyAlignment="1">
      <alignment horizontal="left" vertical="center" wrapText="1"/>
    </xf>
    <xf numFmtId="1" fontId="63" fillId="0" borderId="81" xfId="24" applyNumberFormat="1" applyFont="1" applyFill="1" applyBorder="1" applyAlignment="1">
      <alignment horizontal="center" vertical="center" shrinkToFit="1"/>
    </xf>
    <xf numFmtId="1" fontId="63" fillId="0" borderId="108" xfId="24" applyNumberFormat="1" applyFont="1" applyFill="1" applyBorder="1" applyAlignment="1">
      <alignment horizontal="center" vertical="center" shrinkToFit="1"/>
    </xf>
    <xf numFmtId="1" fontId="63" fillId="0" borderId="109" xfId="24" applyNumberFormat="1" applyFont="1" applyFill="1" applyBorder="1" applyAlignment="1">
      <alignment horizontal="center" vertical="center" shrinkToFit="1"/>
    </xf>
    <xf numFmtId="0" fontId="18" fillId="0" borderId="22" xfId="0" applyFont="1" applyBorder="1" applyAlignment="1">
      <alignment horizontal="left" vertical="center" wrapText="1"/>
    </xf>
    <xf numFmtId="0" fontId="18" fillId="0" borderId="22" xfId="0" applyFont="1" applyBorder="1" applyAlignment="1">
      <alignment horizontal="left" vertical="center"/>
    </xf>
    <xf numFmtId="0" fontId="18" fillId="0" borderId="22" xfId="18" applyNumberFormat="1" applyFont="1" applyBorder="1" applyAlignment="1">
      <alignment horizontal="left" wrapText="1"/>
    </xf>
    <xf numFmtId="0" fontId="12" fillId="0" borderId="22" xfId="0" applyFont="1" applyBorder="1" applyAlignment="1">
      <alignment horizontal="left" vertical="center" wrapText="1"/>
    </xf>
    <xf numFmtId="0" fontId="52" fillId="0" borderId="23" xfId="0" applyFont="1" applyBorder="1" applyAlignment="1">
      <alignment horizontal="left" vertical="center" wrapText="1"/>
    </xf>
    <xf numFmtId="0" fontId="54" fillId="0" borderId="23" xfId="0" applyFont="1" applyBorder="1" applyAlignment="1">
      <alignment horizontal="left" vertical="center" wrapText="1"/>
    </xf>
    <xf numFmtId="0" fontId="54" fillId="0" borderId="25" xfId="0" applyFont="1" applyBorder="1" applyAlignment="1">
      <alignment horizontal="left" vertical="center" wrapText="1"/>
    </xf>
    <xf numFmtId="0" fontId="57" fillId="0" borderId="22" xfId="0" applyFont="1" applyBorder="1" applyAlignment="1">
      <alignment horizontal="left" vertical="top" wrapText="1"/>
    </xf>
    <xf numFmtId="0" fontId="30" fillId="5" borderId="11" xfId="3" applyFont="1" applyFill="1" applyBorder="1" applyAlignment="1">
      <alignment horizontal="center" vertical="center" wrapText="1"/>
    </xf>
    <xf numFmtId="0" fontId="30" fillId="5" borderId="19" xfId="3" applyFont="1" applyFill="1" applyBorder="1" applyAlignment="1">
      <alignment horizontal="center" vertical="center" wrapText="1"/>
    </xf>
    <xf numFmtId="0" fontId="53" fillId="0" borderId="6" xfId="3" applyFont="1" applyBorder="1" applyAlignment="1">
      <alignment horizontal="left" vertical="center"/>
    </xf>
    <xf numFmtId="0" fontId="53" fillId="4" borderId="23" xfId="3" applyFont="1" applyFill="1" applyBorder="1" applyAlignment="1">
      <alignment horizontal="left" vertical="center" wrapText="1"/>
    </xf>
    <xf numFmtId="0" fontId="53" fillId="4" borderId="25" xfId="3" applyFont="1" applyFill="1" applyBorder="1" applyAlignment="1">
      <alignment horizontal="left" vertical="center"/>
    </xf>
    <xf numFmtId="171" fontId="30" fillId="5" borderId="23" xfId="3" applyNumberFormat="1" applyFont="1" applyFill="1" applyBorder="1" applyAlignment="1">
      <alignment horizontal="left" vertical="center" wrapText="1"/>
    </xf>
    <xf numFmtId="171" fontId="30" fillId="5" borderId="25" xfId="3" applyNumberFormat="1" applyFont="1" applyFill="1" applyBorder="1" applyAlignment="1">
      <alignment horizontal="left" vertical="center" wrapText="1"/>
    </xf>
    <xf numFmtId="0" fontId="18" fillId="0" borderId="5" xfId="3" applyFont="1" applyBorder="1" applyAlignment="1">
      <alignment vertical="center" wrapText="1"/>
    </xf>
    <xf numFmtId="0" fontId="18" fillId="0" borderId="6" xfId="3" applyFont="1" applyBorder="1" applyAlignment="1">
      <alignment vertical="center"/>
    </xf>
    <xf numFmtId="0" fontId="30" fillId="5" borderId="2" xfId="3" applyFont="1" applyFill="1" applyBorder="1" applyAlignment="1">
      <alignment horizontal="center" vertical="center" wrapText="1"/>
    </xf>
    <xf numFmtId="0" fontId="30" fillId="5" borderId="17" xfId="3" applyFont="1" applyFill="1" applyBorder="1" applyAlignment="1">
      <alignment horizontal="center" vertical="center" wrapText="1"/>
    </xf>
    <xf numFmtId="0" fontId="11" fillId="0" borderId="110" xfId="2" applyFont="1" applyBorder="1" applyAlignment="1">
      <alignment horizontal="left" vertical="center" wrapText="1"/>
    </xf>
    <xf numFmtId="0" fontId="11" fillId="0" borderId="111" xfId="2" applyFont="1" applyBorder="1" applyAlignment="1">
      <alignment horizontal="left" vertical="center" wrapText="1"/>
    </xf>
    <xf numFmtId="0" fontId="11" fillId="0" borderId="112" xfId="2" applyFont="1" applyBorder="1" applyAlignment="1">
      <alignment horizontal="left" vertical="center" wrapText="1"/>
    </xf>
    <xf numFmtId="0" fontId="11" fillId="4" borderId="5" xfId="2" applyFont="1" applyFill="1" applyBorder="1" applyAlignment="1">
      <alignment horizontal="center" vertical="center" wrapText="1"/>
    </xf>
    <xf numFmtId="0" fontId="11" fillId="4" borderId="6" xfId="2" applyFont="1" applyFill="1" applyBorder="1" applyAlignment="1">
      <alignment horizontal="center" vertical="center" wrapText="1"/>
    </xf>
    <xf numFmtId="0" fontId="11" fillId="4" borderId="7" xfId="2" applyFont="1" applyFill="1" applyBorder="1" applyAlignment="1">
      <alignment horizontal="center" vertical="center" wrapText="1"/>
    </xf>
    <xf numFmtId="0" fontId="18" fillId="0" borderId="78" xfId="3" applyFont="1" applyBorder="1" applyAlignment="1">
      <alignment horizontal="center" vertical="center" wrapText="1"/>
    </xf>
    <xf numFmtId="0" fontId="52" fillId="0" borderId="22" xfId="0" applyFont="1" applyBorder="1" applyAlignment="1">
      <alignment horizontal="left" vertical="center" wrapText="1"/>
    </xf>
    <xf numFmtId="0" fontId="18" fillId="0" borderId="23" xfId="3" applyFont="1" applyBorder="1" applyAlignment="1">
      <alignment horizontal="justify" vertical="top" wrapText="1"/>
    </xf>
    <xf numFmtId="0" fontId="18" fillId="0" borderId="25" xfId="3" applyFont="1" applyBorder="1" applyAlignment="1">
      <alignment horizontal="justify" vertical="top" wrapText="1"/>
    </xf>
    <xf numFmtId="0" fontId="18" fillId="4" borderId="5" xfId="3" applyFont="1" applyFill="1" applyBorder="1" applyAlignment="1">
      <alignment horizontal="left" vertical="top" wrapText="1"/>
    </xf>
    <xf numFmtId="0" fontId="18" fillId="4" borderId="7" xfId="3" applyFont="1" applyFill="1" applyBorder="1" applyAlignment="1">
      <alignment horizontal="left" vertical="top" wrapText="1"/>
    </xf>
    <xf numFmtId="0" fontId="16" fillId="0" borderId="108" xfId="20" applyFont="1" applyBorder="1" applyAlignment="1">
      <alignment horizontal="left" vertical="center" wrapText="1"/>
    </xf>
    <xf numFmtId="0" fontId="67" fillId="0" borderId="81" xfId="20" applyFont="1" applyBorder="1" applyAlignment="1">
      <alignment horizontal="left" vertical="center" wrapText="1"/>
    </xf>
    <xf numFmtId="0" fontId="67" fillId="0" borderId="108" xfId="20" applyFont="1" applyBorder="1" applyAlignment="1">
      <alignment horizontal="left" vertical="center" wrapText="1"/>
    </xf>
    <xf numFmtId="0" fontId="67" fillId="0" borderId="109" xfId="20" applyFont="1" applyBorder="1" applyAlignment="1">
      <alignment horizontal="left" vertical="center" wrapText="1"/>
    </xf>
    <xf numFmtId="0" fontId="27" fillId="0" borderId="32" xfId="3" applyFont="1" applyBorder="1" applyAlignment="1">
      <alignment horizontal="center" vertical="center"/>
    </xf>
    <xf numFmtId="0" fontId="11" fillId="5" borderId="29" xfId="3" applyFont="1" applyFill="1" applyBorder="1" applyAlignment="1">
      <alignment horizontal="center" vertical="center" wrapText="1"/>
    </xf>
    <xf numFmtId="0" fontId="11" fillId="5" borderId="28" xfId="3" applyFont="1" applyFill="1" applyBorder="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2" fillId="4" borderId="5" xfId="3" applyFont="1" applyFill="1" applyBorder="1" applyAlignment="1">
      <alignment horizontal="left" vertical="center" wrapText="1"/>
    </xf>
    <xf numFmtId="0" fontId="12" fillId="4" borderId="7" xfId="3" applyFont="1" applyFill="1" applyBorder="1" applyAlignment="1">
      <alignment horizontal="left" vertical="center" wrapText="1"/>
    </xf>
    <xf numFmtId="0" fontId="12" fillId="0" borderId="5" xfId="3" applyFont="1" applyBorder="1" applyAlignment="1">
      <alignment horizontal="left" vertical="center" wrapText="1"/>
    </xf>
    <xf numFmtId="0" fontId="12" fillId="0" borderId="7" xfId="3" applyFont="1" applyBorder="1" applyAlignment="1">
      <alignment horizontal="left" vertical="center" wrapText="1"/>
    </xf>
    <xf numFmtId="0" fontId="12" fillId="0" borderId="6" xfId="3" applyFont="1" applyBorder="1" applyAlignment="1">
      <alignment horizontal="left" vertical="center" wrapText="1"/>
    </xf>
    <xf numFmtId="0" fontId="12" fillId="0" borderId="6" xfId="3" applyFont="1" applyBorder="1" applyAlignment="1">
      <alignment horizontal="left" vertical="center"/>
    </xf>
    <xf numFmtId="0" fontId="12" fillId="0" borderId="7" xfId="3" applyFont="1" applyBorder="1" applyAlignment="1">
      <alignment horizontal="left" vertical="center"/>
    </xf>
    <xf numFmtId="0" fontId="12" fillId="0" borderId="29"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49" fillId="0" borderId="5" xfId="0" applyFont="1" applyBorder="1" applyAlignment="1">
      <alignment horizontal="left" vertical="center" wrapText="1"/>
    </xf>
    <xf numFmtId="0" fontId="49" fillId="0" borderId="6" xfId="0" applyFont="1" applyBorder="1" applyAlignment="1">
      <alignment horizontal="left" vertical="center" wrapText="1"/>
    </xf>
    <xf numFmtId="0" fontId="49" fillId="0" borderId="7" xfId="0" applyFont="1" applyBorder="1" applyAlignment="1">
      <alignment horizontal="left" vertical="center" wrapText="1"/>
    </xf>
    <xf numFmtId="0" fontId="10" fillId="0" borderId="5" xfId="3" applyFont="1" applyBorder="1" applyAlignment="1">
      <alignment horizontal="left" vertical="center" wrapText="1"/>
    </xf>
    <xf numFmtId="0" fontId="10" fillId="0" borderId="7" xfId="3" applyFont="1" applyBorder="1" applyAlignment="1">
      <alignment horizontal="left" vertical="center" wrapText="1"/>
    </xf>
    <xf numFmtId="0" fontId="12" fillId="0" borderId="5" xfId="3" applyFont="1" applyBorder="1" applyAlignment="1">
      <alignment horizontal="justify" vertical="center" wrapText="1"/>
    </xf>
    <xf numFmtId="0" fontId="12" fillId="0" borderId="7" xfId="3" applyFont="1" applyBorder="1" applyAlignment="1">
      <alignment horizontal="justify" vertical="center" wrapText="1"/>
    </xf>
    <xf numFmtId="0" fontId="11" fillId="5" borderId="2" xfId="2" applyFont="1" applyFill="1" applyBorder="1" applyAlignment="1">
      <alignment horizontal="center" vertical="center" wrapText="1"/>
    </xf>
    <xf numFmtId="0" fontId="11" fillId="5" borderId="8" xfId="2" applyFont="1" applyFill="1" applyBorder="1" applyAlignment="1">
      <alignment horizontal="center" vertical="center" wrapText="1"/>
    </xf>
    <xf numFmtId="0" fontId="11" fillId="5" borderId="11" xfId="2" applyFont="1" applyFill="1" applyBorder="1" applyAlignment="1">
      <alignment horizontal="center" vertical="center" wrapText="1"/>
    </xf>
    <xf numFmtId="0" fontId="49" fillId="0" borderId="5" xfId="0" applyFont="1" applyBorder="1" applyAlignment="1">
      <alignment horizontal="center" vertical="center" wrapText="1"/>
    </xf>
    <xf numFmtId="0" fontId="49" fillId="0" borderId="6" xfId="0" applyFont="1" applyBorder="1" applyAlignment="1">
      <alignment horizontal="center" vertical="center" wrapText="1"/>
    </xf>
    <xf numFmtId="0" fontId="49" fillId="0" borderId="7" xfId="0" applyFont="1" applyBorder="1" applyAlignment="1">
      <alignment horizontal="center" vertical="center" wrapText="1"/>
    </xf>
    <xf numFmtId="1" fontId="11" fillId="0" borderId="29" xfId="2" applyNumberFormat="1" applyFont="1" applyBorder="1" applyAlignment="1">
      <alignment horizontal="center" vertical="center" wrapText="1"/>
    </xf>
    <xf numFmtId="1" fontId="11" fillId="0" borderId="27" xfId="2" applyNumberFormat="1" applyFont="1" applyBorder="1" applyAlignment="1">
      <alignment horizontal="center" vertical="center" wrapText="1"/>
    </xf>
    <xf numFmtId="1" fontId="11" fillId="0" borderId="28" xfId="2" applyNumberFormat="1" applyFont="1" applyBorder="1" applyAlignment="1">
      <alignment horizontal="center" vertical="center" wrapText="1"/>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7" fillId="5" borderId="26" xfId="3" applyFont="1" applyFill="1" applyBorder="1" applyAlignment="1">
      <alignment horizontal="center" vertical="center"/>
    </xf>
    <xf numFmtId="0" fontId="11" fillId="0" borderId="2" xfId="2" applyFont="1" applyBorder="1" applyAlignment="1">
      <alignment horizontal="center" vertical="center" wrapText="1"/>
    </xf>
    <xf numFmtId="0" fontId="11" fillId="0" borderId="18" xfId="2" applyFont="1" applyBorder="1" applyAlignment="1">
      <alignment horizontal="center" vertical="center" wrapText="1"/>
    </xf>
    <xf numFmtId="0" fontId="11" fillId="0" borderId="17"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 xfId="2" applyFont="1" applyAlignment="1">
      <alignment horizontal="center" vertical="center" wrapText="1"/>
    </xf>
    <xf numFmtId="0" fontId="11" fillId="0" borderId="16"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19" xfId="2" applyFont="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wrapText="1"/>
    </xf>
    <xf numFmtId="0" fontId="12" fillId="0" borderId="5" xfId="3" applyFont="1" applyBorder="1" applyAlignment="1">
      <alignment horizontal="center" vertical="center" wrapText="1"/>
    </xf>
    <xf numFmtId="0" fontId="12" fillId="0" borderId="7" xfId="3" applyFont="1" applyBorder="1" applyAlignment="1">
      <alignment horizontal="center" vertical="center" wrapText="1"/>
    </xf>
    <xf numFmtId="169" fontId="12" fillId="0" borderId="67" xfId="5" applyNumberFormat="1" applyFont="1" applyBorder="1" applyAlignment="1">
      <alignment horizontal="center" vertical="center"/>
    </xf>
    <xf numFmtId="169" fontId="12" fillId="0" borderId="40" xfId="5" applyNumberFormat="1" applyFont="1" applyBorder="1" applyAlignment="1">
      <alignment horizontal="center" vertical="center"/>
    </xf>
    <xf numFmtId="169" fontId="12" fillId="0" borderId="33" xfId="5" applyNumberFormat="1" applyFont="1" applyBorder="1" applyAlignment="1">
      <alignment horizontal="center" vertical="center"/>
    </xf>
    <xf numFmtId="169" fontId="12" fillId="0" borderId="48" xfId="5" applyNumberFormat="1" applyFont="1" applyBorder="1" applyAlignment="1">
      <alignment horizontal="center" vertical="center"/>
    </xf>
    <xf numFmtId="169" fontId="12" fillId="0" borderId="61" xfId="5" applyNumberFormat="1" applyFont="1" applyBorder="1" applyAlignment="1">
      <alignment horizontal="center" vertical="center"/>
    </xf>
    <xf numFmtId="169" fontId="12" fillId="0" borderId="49" xfId="5" applyNumberFormat="1" applyFont="1" applyBorder="1" applyAlignment="1">
      <alignment horizontal="center" vertical="center"/>
    </xf>
    <xf numFmtId="0" fontId="11" fillId="0" borderId="61" xfId="2" applyFont="1" applyBorder="1" applyAlignment="1">
      <alignment horizontal="center" vertical="center" wrapText="1"/>
    </xf>
    <xf numFmtId="0" fontId="11" fillId="0" borderId="49" xfId="2" applyFont="1" applyBorder="1" applyAlignment="1">
      <alignment horizontal="center" vertical="center" wrapText="1"/>
    </xf>
    <xf numFmtId="0" fontId="11" fillId="0" borderId="5"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7" xfId="2" applyFont="1" applyBorder="1" applyAlignment="1">
      <alignment horizontal="center" vertical="center" wrapText="1"/>
    </xf>
    <xf numFmtId="0" fontId="11" fillId="5" borderId="61" xfId="2" applyFont="1" applyFill="1" applyBorder="1" applyAlignment="1">
      <alignment horizontal="center" vertical="center" wrapText="1"/>
    </xf>
    <xf numFmtId="0" fontId="11" fillId="5" borderId="62" xfId="2" applyFont="1" applyFill="1" applyBorder="1" applyAlignment="1">
      <alignment horizontal="center" vertical="center" wrapText="1"/>
    </xf>
    <xf numFmtId="0" fontId="11" fillId="5" borderId="37" xfId="2" applyFont="1" applyFill="1" applyBorder="1" applyAlignment="1">
      <alignment horizontal="center" vertical="center" wrapText="1"/>
    </xf>
    <xf numFmtId="0" fontId="11" fillId="5" borderId="38" xfId="2" applyFont="1" applyFill="1" applyBorder="1" applyAlignment="1">
      <alignment horizontal="center" vertical="center" wrapText="1"/>
    </xf>
    <xf numFmtId="0" fontId="11" fillId="5" borderId="39" xfId="2" applyFont="1" applyFill="1" applyBorder="1" applyAlignment="1">
      <alignment horizontal="center" vertical="center" wrapText="1"/>
    </xf>
    <xf numFmtId="168" fontId="12" fillId="0" borderId="61" xfId="5" applyFont="1" applyBorder="1" applyAlignment="1">
      <alignment horizontal="center" vertical="center"/>
    </xf>
    <xf numFmtId="168" fontId="12" fillId="0" borderId="49" xfId="5" applyFont="1" applyBorder="1" applyAlignment="1">
      <alignment horizontal="center" vertical="center"/>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1" fillId="0" borderId="1" xfId="0" applyFont="1" applyBorder="1" applyAlignment="1">
      <alignment horizontal="center" vertical="center" wrapText="1"/>
    </xf>
    <xf numFmtId="0" fontId="11" fillId="3" borderId="5" xfId="2" applyFont="1" applyFill="1" applyBorder="1" applyAlignment="1">
      <alignment horizontal="center" vertical="center" wrapText="1"/>
    </xf>
    <xf numFmtId="0" fontId="11" fillId="3" borderId="6" xfId="2" applyFont="1" applyFill="1" applyBorder="1" applyAlignment="1">
      <alignment horizontal="center" vertical="center" wrapText="1"/>
    </xf>
    <xf numFmtId="0" fontId="11" fillId="3" borderId="7" xfId="2" applyFont="1" applyFill="1" applyBorder="1" applyAlignment="1">
      <alignment horizontal="center" vertical="center" wrapText="1"/>
    </xf>
    <xf numFmtId="0" fontId="11" fillId="3" borderId="26" xfId="2" applyFont="1" applyFill="1" applyBorder="1" applyAlignment="1">
      <alignment horizontal="center" vertical="center" wrapText="1"/>
    </xf>
    <xf numFmtId="0" fontId="11" fillId="5" borderId="74" xfId="2" applyFont="1" applyFill="1" applyBorder="1" applyAlignment="1">
      <alignment horizontal="center" vertical="center" wrapText="1"/>
    </xf>
    <xf numFmtId="0" fontId="11" fillId="5" borderId="50" xfId="2" applyFont="1" applyFill="1" applyBorder="1" applyAlignment="1">
      <alignment horizontal="center" vertical="center" wrapText="1"/>
    </xf>
    <xf numFmtId="0" fontId="11" fillId="5" borderId="75" xfId="2" applyFont="1" applyFill="1" applyBorder="1" applyAlignment="1">
      <alignment horizontal="center" vertical="center" wrapText="1"/>
    </xf>
    <xf numFmtId="0" fontId="11" fillId="5" borderId="17" xfId="2" applyFont="1" applyFill="1" applyBorder="1" applyAlignment="1">
      <alignment horizontal="center" vertical="center" wrapText="1"/>
    </xf>
    <xf numFmtId="0" fontId="11" fillId="5" borderId="19" xfId="2" applyFont="1" applyFill="1" applyBorder="1" applyAlignment="1">
      <alignment horizontal="center" vertical="center" wrapText="1"/>
    </xf>
    <xf numFmtId="0" fontId="11" fillId="3" borderId="26" xfId="2" applyFont="1" applyFill="1" applyBorder="1" applyAlignment="1">
      <alignment horizontal="left" vertical="center" wrapText="1"/>
    </xf>
    <xf numFmtId="0" fontId="10" fillId="0" borderId="67" xfId="2" applyFont="1" applyBorder="1" applyAlignment="1">
      <alignment horizontal="left" vertical="center" wrapText="1"/>
    </xf>
    <xf numFmtId="0" fontId="10" fillId="0" borderId="40" xfId="2" applyFont="1" applyBorder="1" applyAlignment="1">
      <alignment horizontal="left" vertical="center" wrapText="1"/>
    </xf>
    <xf numFmtId="0" fontId="11" fillId="5" borderId="9" xfId="2" applyFont="1" applyFill="1" applyBorder="1" applyAlignment="1">
      <alignment horizontal="center" vertical="center" wrapText="1"/>
    </xf>
    <xf numFmtId="0" fontId="11" fillId="5" borderId="13" xfId="2" applyFont="1" applyFill="1" applyBorder="1" applyAlignment="1">
      <alignment horizontal="center" vertical="center" wrapText="1"/>
    </xf>
    <xf numFmtId="0" fontId="11" fillId="0" borderId="65" xfId="2" applyFont="1" applyBorder="1" applyAlignment="1">
      <alignment horizontal="center" vertical="center" wrapText="1"/>
    </xf>
    <xf numFmtId="0" fontId="11" fillId="0" borderId="54" xfId="2" applyFont="1" applyBorder="1" applyAlignment="1">
      <alignment horizontal="center" vertical="center" wrapText="1"/>
    </xf>
    <xf numFmtId="0" fontId="11" fillId="5" borderId="55" xfId="2" applyFont="1" applyFill="1" applyBorder="1" applyAlignment="1">
      <alignment horizontal="center" vertical="center" wrapText="1"/>
    </xf>
    <xf numFmtId="0" fontId="11" fillId="5" borderId="12" xfId="2" applyFont="1" applyFill="1" applyBorder="1" applyAlignment="1">
      <alignment horizontal="center" vertical="center" wrapText="1"/>
    </xf>
    <xf numFmtId="0" fontId="11" fillId="3" borderId="5" xfId="2" applyFont="1" applyFill="1" applyBorder="1" applyAlignment="1">
      <alignment horizontal="center" vertical="center"/>
    </xf>
    <xf numFmtId="0" fontId="11" fillId="3" borderId="6" xfId="2" applyFont="1" applyFill="1" applyBorder="1" applyAlignment="1">
      <alignment horizontal="center" vertical="center"/>
    </xf>
    <xf numFmtId="0" fontId="11" fillId="3" borderId="7" xfId="2" applyFont="1" applyFill="1" applyBorder="1" applyAlignment="1">
      <alignment horizontal="center" vertical="center"/>
    </xf>
    <xf numFmtId="0" fontId="11" fillId="5" borderId="65" xfId="2" applyFont="1" applyFill="1" applyBorder="1" applyAlignment="1">
      <alignment horizontal="center" vertical="center" wrapText="1"/>
    </xf>
    <xf numFmtId="0" fontId="11" fillId="5" borderId="96" xfId="2" applyFont="1" applyFill="1" applyBorder="1" applyAlignment="1">
      <alignment horizontal="center" vertical="center" wrapText="1"/>
    </xf>
    <xf numFmtId="0" fontId="11" fillId="5" borderId="84" xfId="2" applyFont="1" applyFill="1" applyBorder="1" applyAlignment="1">
      <alignment horizontal="center" vertical="center" wrapText="1"/>
    </xf>
    <xf numFmtId="0" fontId="11" fillId="5" borderId="85" xfId="2" applyFont="1" applyFill="1" applyBorder="1" applyAlignment="1">
      <alignment horizontal="center" vertical="center" wrapText="1"/>
    </xf>
    <xf numFmtId="0" fontId="11" fillId="5" borderId="86" xfId="2" applyFont="1" applyFill="1" applyBorder="1" applyAlignment="1">
      <alignment horizontal="center" vertical="center" wrapText="1"/>
    </xf>
    <xf numFmtId="0" fontId="11" fillId="3" borderId="18" xfId="2" applyFont="1" applyFill="1" applyBorder="1" applyAlignment="1">
      <alignment horizontal="center" vertical="center"/>
    </xf>
    <xf numFmtId="169" fontId="12" fillId="0" borderId="89" xfId="5" applyNumberFormat="1" applyFont="1" applyBorder="1" applyAlignment="1">
      <alignment horizontal="center" vertical="center"/>
    </xf>
    <xf numFmtId="169" fontId="12" fillId="0" borderId="91" xfId="5" applyNumberFormat="1" applyFont="1" applyBorder="1" applyAlignment="1">
      <alignment horizontal="center" vertical="center"/>
    </xf>
    <xf numFmtId="169" fontId="12" fillId="0" borderId="98" xfId="5" applyNumberFormat="1" applyFont="1" applyBorder="1" applyAlignment="1">
      <alignment horizontal="center" vertical="center"/>
    </xf>
    <xf numFmtId="169" fontId="12" fillId="0" borderId="57" xfId="5" applyNumberFormat="1" applyFont="1" applyBorder="1" applyAlignment="1">
      <alignment horizontal="center" vertical="center"/>
    </xf>
    <xf numFmtId="169" fontId="12" fillId="0" borderId="65" xfId="5" applyNumberFormat="1" applyFont="1" applyBorder="1" applyAlignment="1">
      <alignment horizontal="center" vertical="center"/>
    </xf>
    <xf numFmtId="169" fontId="12" fillId="0" borderId="54" xfId="5" applyNumberFormat="1" applyFont="1" applyBorder="1" applyAlignment="1">
      <alignment horizontal="center" vertical="center"/>
    </xf>
    <xf numFmtId="169" fontId="12" fillId="0" borderId="90" xfId="5" applyNumberFormat="1" applyFont="1" applyBorder="1" applyAlignment="1">
      <alignment horizontal="center" vertical="center"/>
    </xf>
    <xf numFmtId="169" fontId="12" fillId="0" borderId="92" xfId="5" applyNumberFormat="1" applyFont="1" applyBorder="1" applyAlignment="1">
      <alignment horizontal="center" vertical="center"/>
    </xf>
    <xf numFmtId="0" fontId="11" fillId="3" borderId="11" xfId="3" applyFont="1" applyFill="1" applyBorder="1" applyAlignment="1">
      <alignment horizontal="center" vertical="center" wrapText="1"/>
    </xf>
    <xf numFmtId="0" fontId="11" fillId="3" borderId="20" xfId="3" applyFont="1" applyFill="1" applyBorder="1" applyAlignment="1">
      <alignment horizontal="center" vertical="center" wrapText="1"/>
    </xf>
    <xf numFmtId="0" fontId="11" fillId="3" borderId="19" xfId="3" applyFont="1" applyFill="1" applyBorder="1" applyAlignment="1">
      <alignment horizontal="center" vertical="center" wrapText="1"/>
    </xf>
    <xf numFmtId="0" fontId="11" fillId="3" borderId="5" xfId="3" applyFont="1" applyFill="1" applyBorder="1" applyAlignment="1">
      <alignment horizontal="center" vertical="center" wrapText="1"/>
    </xf>
    <xf numFmtId="0" fontId="11" fillId="3" borderId="6" xfId="3" applyFont="1" applyFill="1" applyBorder="1" applyAlignment="1">
      <alignment horizontal="center" vertical="center" wrapText="1"/>
    </xf>
    <xf numFmtId="0" fontId="11" fillId="3" borderId="7" xfId="3" applyFont="1" applyFill="1" applyBorder="1" applyAlignment="1">
      <alignment horizontal="center" vertical="center" wrapText="1"/>
    </xf>
    <xf numFmtId="0" fontId="30" fillId="5" borderId="27" xfId="3" applyFont="1" applyFill="1" applyBorder="1" applyAlignment="1">
      <alignment horizontal="center" vertical="center" wrapText="1"/>
    </xf>
    <xf numFmtId="0" fontId="30" fillId="5" borderId="1" xfId="3" applyFont="1" applyFill="1" applyAlignment="1">
      <alignment horizontal="center" vertical="center" wrapText="1"/>
    </xf>
    <xf numFmtId="0" fontId="30" fillId="5" borderId="20" xfId="3" applyFont="1" applyFill="1" applyBorder="1" applyAlignment="1">
      <alignment horizontal="center" vertical="center" wrapText="1"/>
    </xf>
    <xf numFmtId="0" fontId="34" fillId="10" borderId="2" xfId="2" applyFont="1" applyFill="1" applyBorder="1" applyAlignment="1">
      <alignment horizontal="center" vertical="center" wrapText="1"/>
    </xf>
    <xf numFmtId="0" fontId="34" fillId="10" borderId="18" xfId="2" applyFont="1" applyFill="1" applyBorder="1" applyAlignment="1">
      <alignment horizontal="center" vertical="center" wrapText="1"/>
    </xf>
    <xf numFmtId="0" fontId="34" fillId="10" borderId="17" xfId="2" applyFont="1" applyFill="1" applyBorder="1" applyAlignment="1">
      <alignment horizontal="center" vertical="center" wrapText="1"/>
    </xf>
    <xf numFmtId="0" fontId="34" fillId="10" borderId="8" xfId="2" applyFont="1" applyFill="1" applyBorder="1" applyAlignment="1">
      <alignment horizontal="center" vertical="center" wrapText="1"/>
    </xf>
    <xf numFmtId="0" fontId="34" fillId="10" borderId="1" xfId="2" applyFont="1" applyFill="1" applyAlignment="1">
      <alignment horizontal="center" vertical="center" wrapText="1"/>
    </xf>
    <xf numFmtId="0" fontId="34" fillId="10" borderId="16" xfId="2" applyFont="1" applyFill="1" applyBorder="1" applyAlignment="1">
      <alignment horizontal="center" vertical="center" wrapText="1"/>
    </xf>
    <xf numFmtId="0" fontId="34" fillId="10" borderId="11" xfId="2" applyFont="1" applyFill="1" applyBorder="1" applyAlignment="1">
      <alignment horizontal="center" vertical="center" wrapText="1"/>
    </xf>
    <xf numFmtId="0" fontId="34" fillId="10" borderId="20" xfId="2" applyFont="1" applyFill="1" applyBorder="1" applyAlignment="1">
      <alignment horizontal="center" vertical="center" wrapText="1"/>
    </xf>
    <xf numFmtId="0" fontId="34" fillId="10" borderId="19" xfId="2" applyFont="1" applyFill="1" applyBorder="1" applyAlignment="1">
      <alignment horizontal="center" vertical="center" wrapText="1"/>
    </xf>
    <xf numFmtId="0" fontId="11" fillId="5" borderId="5" xfId="2" applyFont="1" applyFill="1" applyBorder="1" applyAlignment="1">
      <alignment horizontal="left" vertical="center" wrapText="1"/>
    </xf>
    <xf numFmtId="0" fontId="11" fillId="5" borderId="7" xfId="2" applyFont="1" applyFill="1" applyBorder="1" applyAlignment="1">
      <alignment horizontal="left" vertical="center" wrapText="1"/>
    </xf>
    <xf numFmtId="0" fontId="10" fillId="0" borderId="26" xfId="0" applyFont="1" applyBorder="1" applyAlignment="1">
      <alignment horizontal="left" vertical="center" wrapText="1"/>
    </xf>
    <xf numFmtId="0" fontId="11" fillId="5" borderId="11" xfId="3" applyFont="1" applyFill="1" applyBorder="1" applyAlignment="1">
      <alignment horizontal="center" vertical="center" wrapText="1"/>
    </xf>
    <xf numFmtId="0" fontId="11" fillId="5" borderId="19" xfId="3" applyFont="1" applyFill="1" applyBorder="1" applyAlignment="1">
      <alignment horizontal="center" vertical="center" wrapText="1"/>
    </xf>
    <xf numFmtId="1" fontId="38" fillId="0" borderId="29" xfId="2" applyNumberFormat="1" applyFont="1" applyBorder="1" applyAlignment="1">
      <alignment horizontal="center" vertical="center" wrapText="1"/>
    </xf>
    <xf numFmtId="1" fontId="38" fillId="0" borderId="27" xfId="2" applyNumberFormat="1" applyFont="1" applyBorder="1" applyAlignment="1">
      <alignment horizontal="center" vertical="center" wrapText="1"/>
    </xf>
    <xf numFmtId="1" fontId="38" fillId="0" borderId="28" xfId="2" applyNumberFormat="1" applyFont="1" applyBorder="1" applyAlignment="1">
      <alignment horizontal="center" vertical="center" wrapText="1"/>
    </xf>
    <xf numFmtId="0" fontId="11" fillId="5" borderId="6" xfId="3" applyFont="1" applyFill="1" applyBorder="1" applyAlignment="1">
      <alignment horizontal="center" vertical="center" wrapText="1"/>
    </xf>
    <xf numFmtId="0" fontId="18" fillId="5" borderId="6" xfId="3" applyFont="1" applyFill="1" applyBorder="1" applyAlignment="1">
      <alignment horizontal="center" vertical="center" wrapText="1"/>
    </xf>
    <xf numFmtId="0" fontId="18" fillId="5" borderId="7" xfId="3" applyFont="1" applyFill="1" applyBorder="1" applyAlignment="1">
      <alignment horizontal="center" vertical="center" wrapText="1"/>
    </xf>
    <xf numFmtId="0" fontId="30" fillId="5" borderId="26" xfId="3" applyFont="1" applyFill="1" applyBorder="1" applyAlignment="1">
      <alignment horizontal="center" vertical="center" wrapText="1"/>
    </xf>
    <xf numFmtId="0" fontId="38" fillId="0" borderId="2" xfId="2" applyFont="1" applyBorder="1" applyAlignment="1">
      <alignment horizontal="center" vertical="center" wrapText="1"/>
    </xf>
    <xf numFmtId="0" fontId="38" fillId="0" borderId="18" xfId="2" applyFont="1" applyBorder="1" applyAlignment="1">
      <alignment horizontal="center" vertical="center" wrapText="1"/>
    </xf>
    <xf numFmtId="0" fontId="38" fillId="0" borderId="8" xfId="2" applyFont="1" applyBorder="1" applyAlignment="1">
      <alignment horizontal="center" vertical="center" wrapText="1"/>
    </xf>
    <xf numFmtId="0" fontId="38" fillId="0" borderId="1" xfId="2" applyFont="1" applyAlignment="1">
      <alignment horizontal="center" vertical="center" wrapText="1"/>
    </xf>
    <xf numFmtId="0" fontId="38" fillId="0" borderId="11" xfId="2" applyFont="1" applyBorder="1" applyAlignment="1">
      <alignment horizontal="center" vertical="center" wrapText="1"/>
    </xf>
    <xf numFmtId="0" fontId="38" fillId="0" borderId="20" xfId="2" applyFont="1" applyBorder="1" applyAlignment="1">
      <alignment horizontal="center" vertical="center" wrapText="1"/>
    </xf>
    <xf numFmtId="0" fontId="38" fillId="5" borderId="29" xfId="2" applyFont="1" applyFill="1" applyBorder="1" applyAlignment="1">
      <alignment horizontal="center" vertical="center" wrapText="1"/>
    </xf>
    <xf numFmtId="0" fontId="38" fillId="5" borderId="27" xfId="2" applyFont="1" applyFill="1" applyBorder="1" applyAlignment="1">
      <alignment horizontal="center" vertical="center" wrapText="1"/>
    </xf>
    <xf numFmtId="0" fontId="38" fillId="5" borderId="28" xfId="2" applyFont="1" applyFill="1" applyBorder="1" applyAlignment="1">
      <alignment horizontal="center" vertical="center" wrapText="1"/>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10" fillId="0" borderId="1" xfId="2" applyFont="1" applyAlignment="1">
      <alignment horizontal="center" vertical="center" wrapText="1"/>
    </xf>
    <xf numFmtId="0" fontId="10" fillId="0" borderId="20" xfId="2" applyFont="1" applyBorder="1" applyAlignment="1">
      <alignment horizontal="center" vertical="center" wrapText="1"/>
    </xf>
    <xf numFmtId="0" fontId="11" fillId="10" borderId="11" xfId="2" applyFont="1" applyFill="1" applyBorder="1" applyAlignment="1">
      <alignment horizontal="center" vertical="center"/>
    </xf>
    <xf numFmtId="0" fontId="11" fillId="10" borderId="20" xfId="2" applyFont="1" applyFill="1" applyBorder="1" applyAlignment="1">
      <alignment horizontal="center" vertical="center"/>
    </xf>
    <xf numFmtId="0" fontId="11" fillId="10" borderId="19" xfId="2" applyFont="1" applyFill="1" applyBorder="1" applyAlignment="1">
      <alignment horizontal="center" vertical="center"/>
    </xf>
    <xf numFmtId="0" fontId="11" fillId="10" borderId="29" xfId="2" applyFont="1" applyFill="1" applyBorder="1" applyAlignment="1">
      <alignment horizontal="center" vertical="center"/>
    </xf>
    <xf numFmtId="0" fontId="11" fillId="10" borderId="27" xfId="2" applyFont="1" applyFill="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3" borderId="2"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17"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19" xfId="0" applyFont="1" applyFill="1" applyBorder="1" applyAlignment="1">
      <alignment horizontal="center" vertical="center"/>
    </xf>
    <xf numFmtId="0" fontId="41" fillId="5" borderId="59" xfId="19" applyFont="1" applyFill="1" applyBorder="1" applyAlignment="1">
      <alignment horizontal="center" vertical="center"/>
    </xf>
    <xf numFmtId="0" fontId="41" fillId="5" borderId="38" xfId="19" applyFont="1" applyFill="1" applyBorder="1" applyAlignment="1">
      <alignment horizontal="center" vertical="center"/>
    </xf>
    <xf numFmtId="0" fontId="41" fillId="5" borderId="56" xfId="19" applyFont="1" applyFill="1" applyBorder="1" applyAlignment="1">
      <alignment horizontal="center" vertical="center"/>
    </xf>
    <xf numFmtId="0" fontId="23" fillId="11" borderId="9" xfId="14" quotePrefix="1" applyNumberFormat="1" applyFill="1" applyBorder="1" applyAlignment="1">
      <alignment horizontal="center" vertical="center" wrapText="1"/>
    </xf>
    <xf numFmtId="0" fontId="23" fillId="11" borderId="13" xfId="14" quotePrefix="1" applyNumberFormat="1" applyFill="1" applyBorder="1" applyAlignment="1">
      <alignment horizontal="center" vertical="center" wrapText="1"/>
    </xf>
    <xf numFmtId="0" fontId="37" fillId="3" borderId="10" xfId="19" applyFont="1" applyFill="1" applyBorder="1" applyAlignment="1">
      <alignment horizontal="center" vertical="center" wrapText="1"/>
    </xf>
    <xf numFmtId="0" fontId="37" fillId="3" borderId="14" xfId="19" applyFont="1" applyFill="1" applyBorder="1" applyAlignment="1">
      <alignment horizontal="center" vertical="center" wrapText="1"/>
    </xf>
    <xf numFmtId="0" fontId="3" fillId="10" borderId="1" xfId="19" applyFill="1" applyAlignment="1">
      <alignment horizontal="center"/>
    </xf>
    <xf numFmtId="0" fontId="41" fillId="0" borderId="1" xfId="19" applyFont="1" applyAlignment="1">
      <alignment horizontal="center" vertical="center" wrapText="1"/>
    </xf>
    <xf numFmtId="0" fontId="41" fillId="5" borderId="33" xfId="19" applyFont="1" applyFill="1" applyBorder="1" applyAlignment="1">
      <alignment horizontal="center" vertical="center" wrapText="1"/>
    </xf>
    <xf numFmtId="0" fontId="41" fillId="5" borderId="60" xfId="19" applyFont="1" applyFill="1" applyBorder="1" applyAlignment="1">
      <alignment horizontal="center" vertical="center" wrapText="1"/>
    </xf>
    <xf numFmtId="1" fontId="6" fillId="0" borderId="6" xfId="3" applyNumberFormat="1" applyFont="1" applyBorder="1" applyAlignment="1">
      <alignment horizontal="center" vertical="center"/>
    </xf>
    <xf numFmtId="0" fontId="41" fillId="5" borderId="9" xfId="19" applyFont="1" applyFill="1" applyBorder="1" applyAlignment="1">
      <alignment horizontal="center" vertical="center" wrapText="1"/>
    </xf>
    <xf numFmtId="0" fontId="41" fillId="5" borderId="13" xfId="19" applyFont="1" applyFill="1" applyBorder="1" applyAlignment="1">
      <alignment horizontal="center" vertical="center" wrapText="1"/>
    </xf>
    <xf numFmtId="0" fontId="23" fillId="11" borderId="55" xfId="14" quotePrefix="1" applyNumberFormat="1" applyFill="1" applyBorder="1" applyAlignment="1">
      <alignment horizontal="center" vertical="center" wrapText="1"/>
    </xf>
    <xf numFmtId="0" fontId="23" fillId="11" borderId="12" xfId="14" quotePrefix="1" applyNumberFormat="1" applyFill="1" applyBorder="1" applyAlignment="1">
      <alignment horizontal="center" vertical="center" wrapText="1"/>
    </xf>
    <xf numFmtId="0" fontId="23" fillId="11" borderId="9" xfId="14" applyNumberFormat="1" applyFill="1" applyBorder="1" applyAlignment="1">
      <alignment horizontal="center" vertical="center" wrapText="1"/>
    </xf>
    <xf numFmtId="0" fontId="23" fillId="11" borderId="13" xfId="14" applyNumberFormat="1" applyFill="1" applyBorder="1" applyAlignment="1">
      <alignment horizontal="center" vertical="center" wrapText="1"/>
    </xf>
    <xf numFmtId="0" fontId="23" fillId="3" borderId="9" xfId="12" quotePrefix="1" applyNumberFormat="1" applyFont="1" applyFill="1" applyBorder="1" applyAlignment="1">
      <alignment horizontal="center" vertical="center" wrapText="1"/>
    </xf>
    <xf numFmtId="0" fontId="23" fillId="3" borderId="13" xfId="12" quotePrefix="1" applyNumberFormat="1" applyFont="1" applyFill="1" applyBorder="1" applyAlignment="1">
      <alignment horizontal="center" vertical="center" wrapText="1"/>
    </xf>
    <xf numFmtId="0" fontId="41" fillId="5" borderId="37" xfId="19" applyFont="1" applyFill="1" applyBorder="1" applyAlignment="1">
      <alignment horizontal="center" vertical="center"/>
    </xf>
    <xf numFmtId="0" fontId="11" fillId="5" borderId="45" xfId="2" applyFont="1" applyFill="1" applyBorder="1" applyAlignment="1">
      <alignment horizontal="center" vertical="center" wrapText="1"/>
    </xf>
    <xf numFmtId="0" fontId="11" fillId="5" borderId="46" xfId="2" applyFont="1" applyFill="1" applyBorder="1" applyAlignment="1">
      <alignment horizontal="center" vertical="center" wrapText="1"/>
    </xf>
    <xf numFmtId="0" fontId="10" fillId="0" borderId="26" xfId="2" applyFont="1" applyBorder="1" applyAlignment="1">
      <alignment horizontal="center" vertical="center" wrapText="1"/>
    </xf>
    <xf numFmtId="0" fontId="11" fillId="0" borderId="29" xfId="2" applyFont="1" applyBorder="1" applyAlignment="1">
      <alignment horizontal="center" vertical="center"/>
    </xf>
    <xf numFmtId="0" fontId="11" fillId="0" borderId="27" xfId="2" applyFont="1" applyBorder="1" applyAlignment="1">
      <alignment horizontal="center" vertical="center"/>
    </xf>
    <xf numFmtId="0" fontId="11" fillId="5" borderId="41" xfId="2" applyFont="1" applyFill="1" applyBorder="1" applyAlignment="1">
      <alignment horizontal="center" vertical="center" wrapText="1"/>
    </xf>
    <xf numFmtId="0" fontId="11" fillId="5" borderId="42" xfId="2" applyFont="1" applyFill="1" applyBorder="1" applyAlignment="1">
      <alignment horizontal="center" vertical="center" wrapText="1"/>
    </xf>
    <xf numFmtId="0" fontId="11" fillId="0" borderId="71" xfId="2" applyFont="1" applyBorder="1" applyAlignment="1">
      <alignment horizontal="center" vertical="center" wrapText="1"/>
    </xf>
    <xf numFmtId="0" fontId="11" fillId="0" borderId="72" xfId="2" applyFont="1" applyBorder="1" applyAlignment="1">
      <alignment horizontal="center" vertical="center" wrapText="1"/>
    </xf>
    <xf numFmtId="0" fontId="11" fillId="0" borderId="73" xfId="2" applyFont="1" applyBorder="1" applyAlignment="1">
      <alignment horizontal="center" vertical="center" wrapText="1"/>
    </xf>
    <xf numFmtId="0" fontId="12" fillId="0" borderId="65" xfId="0" applyFont="1" applyBorder="1" applyAlignment="1">
      <alignment horizontal="left" vertical="center" wrapText="1"/>
    </xf>
    <xf numFmtId="0" fontId="12" fillId="0" borderId="17" xfId="0" applyFont="1" applyBorder="1" applyAlignment="1">
      <alignment horizontal="left" vertical="center" wrapText="1"/>
    </xf>
    <xf numFmtId="0" fontId="12" fillId="0" borderId="82" xfId="0" applyFont="1" applyBorder="1" applyAlignment="1">
      <alignment horizontal="left" vertical="center" wrapText="1"/>
    </xf>
    <xf numFmtId="0" fontId="12" fillId="0" borderId="83" xfId="0" applyFont="1" applyBorder="1" applyAlignment="1">
      <alignment horizontal="left" vertical="center" wrapText="1"/>
    </xf>
    <xf numFmtId="0" fontId="12" fillId="0" borderId="48" xfId="0" applyFont="1" applyBorder="1" applyAlignment="1">
      <alignment horizontal="left" vertical="center" wrapText="1"/>
    </xf>
    <xf numFmtId="0" fontId="12" fillId="0" borderId="49" xfId="0" applyFont="1" applyBorder="1" applyAlignment="1">
      <alignment horizontal="left" vertical="center" wrapText="1"/>
    </xf>
    <xf numFmtId="0" fontId="12" fillId="0" borderId="2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174" fontId="69" fillId="0" borderId="22" xfId="21" applyNumberFormat="1" applyFont="1" applyFill="1" applyBorder="1" applyAlignment="1">
      <alignment horizontal="center" vertical="center"/>
    </xf>
    <xf numFmtId="169" fontId="10" fillId="0" borderId="13" xfId="5" applyNumberFormat="1" applyFont="1" applyFill="1" applyBorder="1" applyAlignment="1">
      <alignment vertical="center"/>
    </xf>
    <xf numFmtId="174" fontId="69" fillId="0" borderId="13" xfId="21" applyNumberFormat="1" applyFont="1" applyFill="1" applyBorder="1" applyAlignment="1">
      <alignment horizontal="center" vertical="center"/>
    </xf>
    <xf numFmtId="169" fontId="10" fillId="0" borderId="22" xfId="5" applyNumberFormat="1" applyFont="1" applyFill="1" applyBorder="1" applyAlignment="1">
      <alignment vertical="center"/>
    </xf>
    <xf numFmtId="175" fontId="68" fillId="0" borderId="22" xfId="22" applyNumberFormat="1" applyFont="1" applyFill="1" applyBorder="1" applyAlignment="1">
      <alignment horizontal="center" vertical="center"/>
    </xf>
    <xf numFmtId="175" fontId="68" fillId="0" borderId="22" xfId="22" applyNumberFormat="1" applyFont="1" applyFill="1" applyBorder="1" applyAlignment="1">
      <alignment horizontal="center"/>
    </xf>
    <xf numFmtId="9" fontId="10" fillId="0" borderId="10" xfId="1" applyFont="1" applyFill="1" applyBorder="1" applyAlignment="1">
      <alignment horizontal="center" vertical="center"/>
    </xf>
    <xf numFmtId="175" fontId="10" fillId="0" borderId="22" xfId="22" applyNumberFormat="1" applyFont="1" applyFill="1" applyBorder="1" applyAlignment="1">
      <alignment horizontal="center" vertical="center"/>
    </xf>
    <xf numFmtId="9" fontId="10" fillId="0" borderId="24" xfId="1" applyFont="1" applyFill="1" applyBorder="1" applyAlignment="1">
      <alignment horizontal="center" vertical="center"/>
    </xf>
    <xf numFmtId="175" fontId="10" fillId="0" borderId="22" xfId="22" applyNumberFormat="1" applyFont="1" applyFill="1" applyBorder="1" applyAlignment="1">
      <alignment vertical="center"/>
    </xf>
    <xf numFmtId="175" fontId="10" fillId="0" borderId="13" xfId="22" applyNumberFormat="1" applyFont="1" applyFill="1" applyBorder="1" applyAlignment="1">
      <alignment vertical="center"/>
    </xf>
    <xf numFmtId="9" fontId="10" fillId="0" borderId="14" xfId="1" applyFont="1" applyFill="1" applyBorder="1" applyAlignment="1">
      <alignment horizontal="center" vertical="center"/>
    </xf>
    <xf numFmtId="169" fontId="12" fillId="0" borderId="22" xfId="5" applyNumberFormat="1" applyFont="1" applyFill="1" applyBorder="1" applyAlignment="1">
      <alignment vertical="center"/>
    </xf>
    <xf numFmtId="175" fontId="0" fillId="0" borderId="22" xfId="22" applyNumberFormat="1" applyFont="1" applyFill="1" applyBorder="1" applyAlignment="1">
      <alignment horizontal="center" vertical="center"/>
    </xf>
    <xf numFmtId="175" fontId="12" fillId="0" borderId="22" xfId="22" applyNumberFormat="1" applyFont="1" applyFill="1" applyBorder="1" applyAlignment="1">
      <alignment horizontal="center" vertical="center"/>
    </xf>
    <xf numFmtId="175" fontId="12" fillId="0" borderId="13" xfId="22" applyNumberFormat="1" applyFont="1" applyFill="1" applyBorder="1" applyAlignment="1">
      <alignment vertical="center"/>
    </xf>
    <xf numFmtId="9" fontId="12" fillId="0" borderId="10" xfId="1" applyFont="1" applyFill="1" applyBorder="1" applyAlignment="1">
      <alignment horizontal="center" vertical="center"/>
    </xf>
    <xf numFmtId="9" fontId="12" fillId="0" borderId="24" xfId="1" applyFont="1" applyFill="1" applyBorder="1" applyAlignment="1">
      <alignment horizontal="center" vertical="center"/>
    </xf>
    <xf numFmtId="10" fontId="12" fillId="0" borderId="22" xfId="5" applyNumberFormat="1" applyFont="1" applyFill="1" applyBorder="1" applyAlignment="1">
      <alignment vertical="center"/>
    </xf>
    <xf numFmtId="10" fontId="12" fillId="0" borderId="13" xfId="5" applyNumberFormat="1" applyFont="1" applyFill="1" applyBorder="1" applyAlignment="1">
      <alignment vertical="center"/>
    </xf>
    <xf numFmtId="9" fontId="12" fillId="0" borderId="14" xfId="1" applyFont="1" applyFill="1" applyBorder="1" applyAlignment="1">
      <alignment horizontal="center" vertical="center"/>
    </xf>
  </cellXfs>
  <cellStyles count="25">
    <cellStyle name="Hipervínculo" xfId="23"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aje 3" xfId="24" xr:uid="{BEFAA9DB-DF69-4B7E-83B7-0E01246EFAC1}"/>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3B57C83-7D07-47E9-9D03-88D1D5C9D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40A51C4-FBF7-4F3E-BCAC-E6EADA69632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796BC54-32AF-4685-9ACC-A5CBE7F0F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234950</xdr:colOff>
      <xdr:row>0</xdr:row>
      <xdr:rowOff>44451</xdr:rowOff>
    </xdr:from>
    <xdr:ext cx="977900" cy="812800"/>
    <xdr:pic>
      <xdr:nvPicPr>
        <xdr:cNvPr id="2" name="Imagen 1">
          <a:extLst>
            <a:ext uri="{FF2B5EF4-FFF2-40B4-BE49-F238E27FC236}">
              <a16:creationId xmlns:a16="http://schemas.microsoft.com/office/drawing/2014/main" id="{F2A7840F-58E2-4322-B562-421892AEE08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77900" cy="812800"/>
        </a:xfrm>
        <a:prstGeom prst="rect">
          <a:avLst/>
        </a:prstGeom>
        <a:noFill/>
        <a:ln>
          <a:noFill/>
        </a:ln>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897D9FA-DBAC-4E31-BE87-3E60E1329BB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d.docs.live.net/fb912aaa7afdb11c/Desktop/SDM/SD%20Mujer%202025/Proyectos%20de%20Inversi&#243;n/Proyecto%208232_Autonom&#237;a%20Econ&#243;mica/Plan%20de%20Acci&#243;n%208232-2025/Formato_PAccion_2025%20EAEM_ajust_Ifva_EAEM_26022025%20Rev2NGB-ajust_27022025.xlsx" TargetMode="External"/><Relationship Id="rId2" Type="http://schemas.microsoft.com/office/2019/04/relationships/externalLinkLongPath" Target="https://d.docs.live.net/fb912aaa7afdb11c/Desktop/SDM/SD%20Mujer%202025/Proyectos%20de%20Inversi&#243;n/Proyecto%208232_Autonom&#237;a%20Econ&#243;mica/Plan%20de%20Acci&#243;n%208232-2025/Formato_PAccion_2025%20EAEM_ajust_Ifva_EAEM_26022025%20Rev2NGB-ajust_27022025.xlsx?E5980DA7" TargetMode="External"/><Relationship Id="rId1" Type="http://schemas.openxmlformats.org/officeDocument/2006/relationships/externalLinkPath" Target="file:///\\E5980DA7\Formato_PAccion_2025%20EAEM_ajust_Ifva_EAEM_26022025%20Rev2NGB-ajust_2702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atos"/>
      <sheetName val="Actividades_proyecto "/>
      <sheetName val="HV_BaseEstratificacion"/>
      <sheetName val="ACTIVIDAD_1"/>
      <sheetName val="Hoja de vida (1)"/>
      <sheetName val="ACTIVIDAD_2"/>
      <sheetName val="Hoja de vida  (2)"/>
      <sheetName val="ACTIVIDAD_3"/>
      <sheetName val="Hoja de vida  (3)"/>
      <sheetName val="META_PDD"/>
      <sheetName val="Hoja de vida_MetaPDD"/>
      <sheetName val="PRODUCTO_MGA"/>
      <sheetName val="TERRITORIALIZACIÓN"/>
      <sheetName val="PMR"/>
      <sheetName val="CONTROL DE CAMBIOS"/>
      <sheetName val="Listas"/>
      <sheetName val="HV_BaseGeografica"/>
      <sheetName val="HV_InstrumentosCaptura"/>
      <sheetName val="HV_SistemaInformacion"/>
      <sheetName val="HV_Predio360"/>
      <sheetName val="HV_PED"/>
      <sheetName val="HV_SPI_Producto1"/>
      <sheetName val="HV_SPI_Producto2"/>
      <sheetName val="HV_SPI_Producto3"/>
      <sheetName val="HV_SPI_Producto4"/>
      <sheetName val="HV_SPI_Producto5"/>
      <sheetName val="HV_SPI_Producto6"/>
      <sheetName val="HV_SPI_Gestión"/>
      <sheetName val="Hoja3"/>
    </sheetNames>
    <sheetDataSet>
      <sheetData sheetId="0"/>
      <sheetData sheetId="1"/>
      <sheetData sheetId="2"/>
      <sheetData sheetId="3">
        <row r="12">
          <cell r="B12" t="str">
            <v>Desarrollar 1 estrategia para potenciar las habilidades y capacidades de las mujeres en sus diversidades que aporten a su empoderamiento y autonomía económica</v>
          </cell>
        </row>
        <row r="16">
          <cell r="I16" t="str">
            <v xml:space="preserve">Documento actualizado de la estrategia para potenciar las habilidades y capacidades de las mujeres en sus diversidades
</v>
          </cell>
        </row>
        <row r="37">
          <cell r="C37">
            <v>1</v>
          </cell>
        </row>
      </sheetData>
      <sheetData sheetId="4"/>
      <sheetData sheetId="5">
        <row r="37">
          <cell r="C37">
            <v>2930</v>
          </cell>
        </row>
      </sheetData>
      <sheetData sheetId="6"/>
      <sheetData sheetId="7">
        <row r="16">
          <cell r="I16" t="str">
            <v>Número de alianzas que contribuyan al empleo, la  generación de ingresos y la formación de las mujeres en sus diferencias y diversidades para la gestión del portafolio de oportunidades</v>
          </cell>
        </row>
        <row r="37">
          <cell r="C37">
            <v>1</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5">
          <cell r="A5" t="str">
            <v>Suma</v>
          </cell>
        </row>
        <row r="6">
          <cell r="A6" t="str">
            <v>Creciente</v>
          </cell>
        </row>
        <row r="7">
          <cell r="A7" t="str">
            <v>Constante</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5703125" defaultRowHeight="14.25" x14ac:dyDescent="0.25"/>
  <cols>
    <col min="1" max="1" width="53" style="219" customWidth="1"/>
    <col min="2" max="2" width="78.42578125" style="219" customWidth="1"/>
    <col min="3" max="3" width="36.42578125" style="219" customWidth="1"/>
    <col min="4" max="4" width="31.42578125" style="219" customWidth="1"/>
    <col min="5" max="5" width="70.42578125" style="219" customWidth="1"/>
    <col min="6" max="6" width="17.42578125" style="219" customWidth="1"/>
    <col min="7" max="8" width="21.5703125" style="219" customWidth="1"/>
    <col min="9" max="9" width="19.42578125" style="219" customWidth="1"/>
    <col min="10" max="10" width="42" style="219" customWidth="1"/>
    <col min="11" max="256" width="10.5703125" style="219"/>
    <col min="257" max="257" width="72" style="219" bestFit="1" customWidth="1"/>
    <col min="258" max="258" width="78.42578125" style="219" customWidth="1"/>
    <col min="259" max="259" width="10.5703125" style="219"/>
    <col min="260" max="260" width="31.42578125" style="219" customWidth="1"/>
    <col min="261" max="261" width="70.42578125" style="219" customWidth="1"/>
    <col min="262" max="262" width="17.42578125" style="219" customWidth="1"/>
    <col min="263" max="264" width="21.5703125" style="219" customWidth="1"/>
    <col min="265" max="265" width="19.42578125" style="219" customWidth="1"/>
    <col min="266" max="266" width="42" style="219" customWidth="1"/>
    <col min="267" max="512" width="10.5703125" style="219"/>
    <col min="513" max="513" width="72" style="219" bestFit="1" customWidth="1"/>
    <col min="514" max="514" width="78.42578125" style="219" customWidth="1"/>
    <col min="515" max="515" width="10.5703125" style="219"/>
    <col min="516" max="516" width="31.42578125" style="219" customWidth="1"/>
    <col min="517" max="517" width="70.42578125" style="219" customWidth="1"/>
    <col min="518" max="518" width="17.42578125" style="219" customWidth="1"/>
    <col min="519" max="520" width="21.5703125" style="219" customWidth="1"/>
    <col min="521" max="521" width="19.42578125" style="219" customWidth="1"/>
    <col min="522" max="522" width="42" style="219" customWidth="1"/>
    <col min="523" max="768" width="10.5703125" style="219"/>
    <col min="769" max="769" width="72" style="219" bestFit="1" customWidth="1"/>
    <col min="770" max="770" width="78.42578125" style="219" customWidth="1"/>
    <col min="771" max="771" width="10.5703125" style="219"/>
    <col min="772" max="772" width="31.42578125" style="219" customWidth="1"/>
    <col min="773" max="773" width="70.42578125" style="219" customWidth="1"/>
    <col min="774" max="774" width="17.42578125" style="219" customWidth="1"/>
    <col min="775" max="776" width="21.5703125" style="219" customWidth="1"/>
    <col min="777" max="777" width="19.42578125" style="219" customWidth="1"/>
    <col min="778" max="778" width="42" style="219" customWidth="1"/>
    <col min="779" max="1024" width="10.5703125" style="219"/>
    <col min="1025" max="1025" width="72" style="219" bestFit="1" customWidth="1"/>
    <col min="1026" max="1026" width="78.42578125" style="219" customWidth="1"/>
    <col min="1027" max="1027" width="10.5703125" style="219"/>
    <col min="1028" max="1028" width="31.42578125" style="219" customWidth="1"/>
    <col min="1029" max="1029" width="70.42578125" style="219" customWidth="1"/>
    <col min="1030" max="1030" width="17.42578125" style="219" customWidth="1"/>
    <col min="1031" max="1032" width="21.5703125" style="219" customWidth="1"/>
    <col min="1033" max="1033" width="19.42578125" style="219" customWidth="1"/>
    <col min="1034" max="1034" width="42" style="219" customWidth="1"/>
    <col min="1035" max="1280" width="10.5703125" style="219"/>
    <col min="1281" max="1281" width="72" style="219" bestFit="1" customWidth="1"/>
    <col min="1282" max="1282" width="78.42578125" style="219" customWidth="1"/>
    <col min="1283" max="1283" width="10.5703125" style="219"/>
    <col min="1284" max="1284" width="31.42578125" style="219" customWidth="1"/>
    <col min="1285" max="1285" width="70.42578125" style="219" customWidth="1"/>
    <col min="1286" max="1286" width="17.42578125" style="219" customWidth="1"/>
    <col min="1287" max="1288" width="21.5703125" style="219" customWidth="1"/>
    <col min="1289" max="1289" width="19.42578125" style="219" customWidth="1"/>
    <col min="1290" max="1290" width="42" style="219" customWidth="1"/>
    <col min="1291" max="1536" width="10.5703125" style="219"/>
    <col min="1537" max="1537" width="72" style="219" bestFit="1" customWidth="1"/>
    <col min="1538" max="1538" width="78.42578125" style="219" customWidth="1"/>
    <col min="1539" max="1539" width="10.5703125" style="219"/>
    <col min="1540" max="1540" width="31.42578125" style="219" customWidth="1"/>
    <col min="1541" max="1541" width="70.42578125" style="219" customWidth="1"/>
    <col min="1542" max="1542" width="17.42578125" style="219" customWidth="1"/>
    <col min="1543" max="1544" width="21.5703125" style="219" customWidth="1"/>
    <col min="1545" max="1545" width="19.42578125" style="219" customWidth="1"/>
    <col min="1546" max="1546" width="42" style="219" customWidth="1"/>
    <col min="1547" max="1792" width="10.5703125" style="219"/>
    <col min="1793" max="1793" width="72" style="219" bestFit="1" customWidth="1"/>
    <col min="1794" max="1794" width="78.42578125" style="219" customWidth="1"/>
    <col min="1795" max="1795" width="10.5703125" style="219"/>
    <col min="1796" max="1796" width="31.42578125" style="219" customWidth="1"/>
    <col min="1797" max="1797" width="70.42578125" style="219" customWidth="1"/>
    <col min="1798" max="1798" width="17.42578125" style="219" customWidth="1"/>
    <col min="1799" max="1800" width="21.5703125" style="219" customWidth="1"/>
    <col min="1801" max="1801" width="19.42578125" style="219" customWidth="1"/>
    <col min="1802" max="1802" width="42" style="219" customWidth="1"/>
    <col min="1803" max="2048" width="10.5703125" style="219"/>
    <col min="2049" max="2049" width="72" style="219" bestFit="1" customWidth="1"/>
    <col min="2050" max="2050" width="78.42578125" style="219" customWidth="1"/>
    <col min="2051" max="2051" width="10.5703125" style="219"/>
    <col min="2052" max="2052" width="31.42578125" style="219" customWidth="1"/>
    <col min="2053" max="2053" width="70.42578125" style="219" customWidth="1"/>
    <col min="2054" max="2054" width="17.42578125" style="219" customWidth="1"/>
    <col min="2055" max="2056" width="21.5703125" style="219" customWidth="1"/>
    <col min="2057" max="2057" width="19.42578125" style="219" customWidth="1"/>
    <col min="2058" max="2058" width="42" style="219" customWidth="1"/>
    <col min="2059" max="2304" width="10.5703125" style="219"/>
    <col min="2305" max="2305" width="72" style="219" bestFit="1" customWidth="1"/>
    <col min="2306" max="2306" width="78.42578125" style="219" customWidth="1"/>
    <col min="2307" max="2307" width="10.5703125" style="219"/>
    <col min="2308" max="2308" width="31.42578125" style="219" customWidth="1"/>
    <col min="2309" max="2309" width="70.42578125" style="219" customWidth="1"/>
    <col min="2310" max="2310" width="17.42578125" style="219" customWidth="1"/>
    <col min="2311" max="2312" width="21.5703125" style="219" customWidth="1"/>
    <col min="2313" max="2313" width="19.42578125" style="219" customWidth="1"/>
    <col min="2314" max="2314" width="42" style="219" customWidth="1"/>
    <col min="2315" max="2560" width="10.5703125" style="219"/>
    <col min="2561" max="2561" width="72" style="219" bestFit="1" customWidth="1"/>
    <col min="2562" max="2562" width="78.42578125" style="219" customWidth="1"/>
    <col min="2563" max="2563" width="10.5703125" style="219"/>
    <col min="2564" max="2564" width="31.42578125" style="219" customWidth="1"/>
    <col min="2565" max="2565" width="70.42578125" style="219" customWidth="1"/>
    <col min="2566" max="2566" width="17.42578125" style="219" customWidth="1"/>
    <col min="2567" max="2568" width="21.5703125" style="219" customWidth="1"/>
    <col min="2569" max="2569" width="19.42578125" style="219" customWidth="1"/>
    <col min="2570" max="2570" width="42" style="219" customWidth="1"/>
    <col min="2571" max="2816" width="10.5703125" style="219"/>
    <col min="2817" max="2817" width="72" style="219" bestFit="1" customWidth="1"/>
    <col min="2818" max="2818" width="78.42578125" style="219" customWidth="1"/>
    <col min="2819" max="2819" width="10.5703125" style="219"/>
    <col min="2820" max="2820" width="31.42578125" style="219" customWidth="1"/>
    <col min="2821" max="2821" width="70.42578125" style="219" customWidth="1"/>
    <col min="2822" max="2822" width="17.42578125" style="219" customWidth="1"/>
    <col min="2823" max="2824" width="21.5703125" style="219" customWidth="1"/>
    <col min="2825" max="2825" width="19.42578125" style="219" customWidth="1"/>
    <col min="2826" max="2826" width="42" style="219" customWidth="1"/>
    <col min="2827" max="3072" width="10.5703125" style="219"/>
    <col min="3073" max="3073" width="72" style="219" bestFit="1" customWidth="1"/>
    <col min="3074" max="3074" width="78.42578125" style="219" customWidth="1"/>
    <col min="3075" max="3075" width="10.5703125" style="219"/>
    <col min="3076" max="3076" width="31.42578125" style="219" customWidth="1"/>
    <col min="3077" max="3077" width="70.42578125" style="219" customWidth="1"/>
    <col min="3078" max="3078" width="17.42578125" style="219" customWidth="1"/>
    <col min="3079" max="3080" width="21.5703125" style="219" customWidth="1"/>
    <col min="3081" max="3081" width="19.42578125" style="219" customWidth="1"/>
    <col min="3082" max="3082" width="42" style="219" customWidth="1"/>
    <col min="3083" max="3328" width="10.5703125" style="219"/>
    <col min="3329" max="3329" width="72" style="219" bestFit="1" customWidth="1"/>
    <col min="3330" max="3330" width="78.42578125" style="219" customWidth="1"/>
    <col min="3331" max="3331" width="10.5703125" style="219"/>
    <col min="3332" max="3332" width="31.42578125" style="219" customWidth="1"/>
    <col min="3333" max="3333" width="70.42578125" style="219" customWidth="1"/>
    <col min="3334" max="3334" width="17.42578125" style="219" customWidth="1"/>
    <col min="3335" max="3336" width="21.5703125" style="219" customWidth="1"/>
    <col min="3337" max="3337" width="19.42578125" style="219" customWidth="1"/>
    <col min="3338" max="3338" width="42" style="219" customWidth="1"/>
    <col min="3339" max="3584" width="10.5703125" style="219"/>
    <col min="3585" max="3585" width="72" style="219" bestFit="1" customWidth="1"/>
    <col min="3586" max="3586" width="78.42578125" style="219" customWidth="1"/>
    <col min="3587" max="3587" width="10.5703125" style="219"/>
    <col min="3588" max="3588" width="31.42578125" style="219" customWidth="1"/>
    <col min="3589" max="3589" width="70.42578125" style="219" customWidth="1"/>
    <col min="3590" max="3590" width="17.42578125" style="219" customWidth="1"/>
    <col min="3591" max="3592" width="21.5703125" style="219" customWidth="1"/>
    <col min="3593" max="3593" width="19.42578125" style="219" customWidth="1"/>
    <col min="3594" max="3594" width="42" style="219" customWidth="1"/>
    <col min="3595" max="3840" width="10.5703125" style="219"/>
    <col min="3841" max="3841" width="72" style="219" bestFit="1" customWidth="1"/>
    <col min="3842" max="3842" width="78.42578125" style="219" customWidth="1"/>
    <col min="3843" max="3843" width="10.5703125" style="219"/>
    <col min="3844" max="3844" width="31.42578125" style="219" customWidth="1"/>
    <col min="3845" max="3845" width="70.42578125" style="219" customWidth="1"/>
    <col min="3846" max="3846" width="17.42578125" style="219" customWidth="1"/>
    <col min="3847" max="3848" width="21.5703125" style="219" customWidth="1"/>
    <col min="3849" max="3849" width="19.42578125" style="219" customWidth="1"/>
    <col min="3850" max="3850" width="42" style="219" customWidth="1"/>
    <col min="3851" max="4096" width="10.5703125" style="219"/>
    <col min="4097" max="4097" width="72" style="219" bestFit="1" customWidth="1"/>
    <col min="4098" max="4098" width="78.42578125" style="219" customWidth="1"/>
    <col min="4099" max="4099" width="10.5703125" style="219"/>
    <col min="4100" max="4100" width="31.42578125" style="219" customWidth="1"/>
    <col min="4101" max="4101" width="70.42578125" style="219" customWidth="1"/>
    <col min="4102" max="4102" width="17.42578125" style="219" customWidth="1"/>
    <col min="4103" max="4104" width="21.5703125" style="219" customWidth="1"/>
    <col min="4105" max="4105" width="19.42578125" style="219" customWidth="1"/>
    <col min="4106" max="4106" width="42" style="219" customWidth="1"/>
    <col min="4107" max="4352" width="10.5703125" style="219"/>
    <col min="4353" max="4353" width="72" style="219" bestFit="1" customWidth="1"/>
    <col min="4354" max="4354" width="78.42578125" style="219" customWidth="1"/>
    <col min="4355" max="4355" width="10.5703125" style="219"/>
    <col min="4356" max="4356" width="31.42578125" style="219" customWidth="1"/>
    <col min="4357" max="4357" width="70.42578125" style="219" customWidth="1"/>
    <col min="4358" max="4358" width="17.42578125" style="219" customWidth="1"/>
    <col min="4359" max="4360" width="21.5703125" style="219" customWidth="1"/>
    <col min="4361" max="4361" width="19.42578125" style="219" customWidth="1"/>
    <col min="4362" max="4362" width="42" style="219" customWidth="1"/>
    <col min="4363" max="4608" width="10.5703125" style="219"/>
    <col min="4609" max="4609" width="72" style="219" bestFit="1" customWidth="1"/>
    <col min="4610" max="4610" width="78.42578125" style="219" customWidth="1"/>
    <col min="4611" max="4611" width="10.5703125" style="219"/>
    <col min="4612" max="4612" width="31.42578125" style="219" customWidth="1"/>
    <col min="4613" max="4613" width="70.42578125" style="219" customWidth="1"/>
    <col min="4614" max="4614" width="17.42578125" style="219" customWidth="1"/>
    <col min="4615" max="4616" width="21.5703125" style="219" customWidth="1"/>
    <col min="4617" max="4617" width="19.42578125" style="219" customWidth="1"/>
    <col min="4618" max="4618" width="42" style="219" customWidth="1"/>
    <col min="4619" max="4864" width="10.5703125" style="219"/>
    <col min="4865" max="4865" width="72" style="219" bestFit="1" customWidth="1"/>
    <col min="4866" max="4866" width="78.42578125" style="219" customWidth="1"/>
    <col min="4867" max="4867" width="10.5703125" style="219"/>
    <col min="4868" max="4868" width="31.42578125" style="219" customWidth="1"/>
    <col min="4869" max="4869" width="70.42578125" style="219" customWidth="1"/>
    <col min="4870" max="4870" width="17.42578125" style="219" customWidth="1"/>
    <col min="4871" max="4872" width="21.5703125" style="219" customWidth="1"/>
    <col min="4873" max="4873" width="19.42578125" style="219" customWidth="1"/>
    <col min="4874" max="4874" width="42" style="219" customWidth="1"/>
    <col min="4875" max="5120" width="10.5703125" style="219"/>
    <col min="5121" max="5121" width="72" style="219" bestFit="1" customWidth="1"/>
    <col min="5122" max="5122" width="78.42578125" style="219" customWidth="1"/>
    <col min="5123" max="5123" width="10.5703125" style="219"/>
    <col min="5124" max="5124" width="31.42578125" style="219" customWidth="1"/>
    <col min="5125" max="5125" width="70.42578125" style="219" customWidth="1"/>
    <col min="5126" max="5126" width="17.42578125" style="219" customWidth="1"/>
    <col min="5127" max="5128" width="21.5703125" style="219" customWidth="1"/>
    <col min="5129" max="5129" width="19.42578125" style="219" customWidth="1"/>
    <col min="5130" max="5130" width="42" style="219" customWidth="1"/>
    <col min="5131" max="5376" width="10.5703125" style="219"/>
    <col min="5377" max="5377" width="72" style="219" bestFit="1" customWidth="1"/>
    <col min="5378" max="5378" width="78.42578125" style="219" customWidth="1"/>
    <col min="5379" max="5379" width="10.5703125" style="219"/>
    <col min="5380" max="5380" width="31.42578125" style="219" customWidth="1"/>
    <col min="5381" max="5381" width="70.42578125" style="219" customWidth="1"/>
    <col min="5382" max="5382" width="17.42578125" style="219" customWidth="1"/>
    <col min="5383" max="5384" width="21.5703125" style="219" customWidth="1"/>
    <col min="5385" max="5385" width="19.42578125" style="219" customWidth="1"/>
    <col min="5386" max="5386" width="42" style="219" customWidth="1"/>
    <col min="5387" max="5632" width="10.5703125" style="219"/>
    <col min="5633" max="5633" width="72" style="219" bestFit="1" customWidth="1"/>
    <col min="5634" max="5634" width="78.42578125" style="219" customWidth="1"/>
    <col min="5635" max="5635" width="10.5703125" style="219"/>
    <col min="5636" max="5636" width="31.42578125" style="219" customWidth="1"/>
    <col min="5637" max="5637" width="70.42578125" style="219" customWidth="1"/>
    <col min="5638" max="5638" width="17.42578125" style="219" customWidth="1"/>
    <col min="5639" max="5640" width="21.5703125" style="219" customWidth="1"/>
    <col min="5641" max="5641" width="19.42578125" style="219" customWidth="1"/>
    <col min="5642" max="5642" width="42" style="219" customWidth="1"/>
    <col min="5643" max="5888" width="10.5703125" style="219"/>
    <col min="5889" max="5889" width="72" style="219" bestFit="1" customWidth="1"/>
    <col min="5890" max="5890" width="78.42578125" style="219" customWidth="1"/>
    <col min="5891" max="5891" width="10.5703125" style="219"/>
    <col min="5892" max="5892" width="31.42578125" style="219" customWidth="1"/>
    <col min="5893" max="5893" width="70.42578125" style="219" customWidth="1"/>
    <col min="5894" max="5894" width="17.42578125" style="219" customWidth="1"/>
    <col min="5895" max="5896" width="21.5703125" style="219" customWidth="1"/>
    <col min="5897" max="5897" width="19.42578125" style="219" customWidth="1"/>
    <col min="5898" max="5898" width="42" style="219" customWidth="1"/>
    <col min="5899" max="6144" width="10.5703125" style="219"/>
    <col min="6145" max="6145" width="72" style="219" bestFit="1" customWidth="1"/>
    <col min="6146" max="6146" width="78.42578125" style="219" customWidth="1"/>
    <col min="6147" max="6147" width="10.5703125" style="219"/>
    <col min="6148" max="6148" width="31.42578125" style="219" customWidth="1"/>
    <col min="6149" max="6149" width="70.42578125" style="219" customWidth="1"/>
    <col min="6150" max="6150" width="17.42578125" style="219" customWidth="1"/>
    <col min="6151" max="6152" width="21.5703125" style="219" customWidth="1"/>
    <col min="6153" max="6153" width="19.42578125" style="219" customWidth="1"/>
    <col min="6154" max="6154" width="42" style="219" customWidth="1"/>
    <col min="6155" max="6400" width="10.5703125" style="219"/>
    <col min="6401" max="6401" width="72" style="219" bestFit="1" customWidth="1"/>
    <col min="6402" max="6402" width="78.42578125" style="219" customWidth="1"/>
    <col min="6403" max="6403" width="10.5703125" style="219"/>
    <col min="6404" max="6404" width="31.42578125" style="219" customWidth="1"/>
    <col min="6405" max="6405" width="70.42578125" style="219" customWidth="1"/>
    <col min="6406" max="6406" width="17.42578125" style="219" customWidth="1"/>
    <col min="6407" max="6408" width="21.5703125" style="219" customWidth="1"/>
    <col min="6409" max="6409" width="19.42578125" style="219" customWidth="1"/>
    <col min="6410" max="6410" width="42" style="219" customWidth="1"/>
    <col min="6411" max="6656" width="10.5703125" style="219"/>
    <col min="6657" max="6657" width="72" style="219" bestFit="1" customWidth="1"/>
    <col min="6658" max="6658" width="78.42578125" style="219" customWidth="1"/>
    <col min="6659" max="6659" width="10.5703125" style="219"/>
    <col min="6660" max="6660" width="31.42578125" style="219" customWidth="1"/>
    <col min="6661" max="6661" width="70.42578125" style="219" customWidth="1"/>
    <col min="6662" max="6662" width="17.42578125" style="219" customWidth="1"/>
    <col min="6663" max="6664" width="21.5703125" style="219" customWidth="1"/>
    <col min="6665" max="6665" width="19.42578125" style="219" customWidth="1"/>
    <col min="6666" max="6666" width="42" style="219" customWidth="1"/>
    <col min="6667" max="6912" width="10.5703125" style="219"/>
    <col min="6913" max="6913" width="72" style="219" bestFit="1" customWidth="1"/>
    <col min="6914" max="6914" width="78.42578125" style="219" customWidth="1"/>
    <col min="6915" max="6915" width="10.5703125" style="219"/>
    <col min="6916" max="6916" width="31.42578125" style="219" customWidth="1"/>
    <col min="6917" max="6917" width="70.42578125" style="219" customWidth="1"/>
    <col min="6918" max="6918" width="17.42578125" style="219" customWidth="1"/>
    <col min="6919" max="6920" width="21.5703125" style="219" customWidth="1"/>
    <col min="6921" max="6921" width="19.42578125" style="219" customWidth="1"/>
    <col min="6922" max="6922" width="42" style="219" customWidth="1"/>
    <col min="6923" max="7168" width="10.5703125" style="219"/>
    <col min="7169" max="7169" width="72" style="219" bestFit="1" customWidth="1"/>
    <col min="7170" max="7170" width="78.42578125" style="219" customWidth="1"/>
    <col min="7171" max="7171" width="10.5703125" style="219"/>
    <col min="7172" max="7172" width="31.42578125" style="219" customWidth="1"/>
    <col min="7173" max="7173" width="70.42578125" style="219" customWidth="1"/>
    <col min="7174" max="7174" width="17.42578125" style="219" customWidth="1"/>
    <col min="7175" max="7176" width="21.5703125" style="219" customWidth="1"/>
    <col min="7177" max="7177" width="19.42578125" style="219" customWidth="1"/>
    <col min="7178" max="7178" width="42" style="219" customWidth="1"/>
    <col min="7179" max="7424" width="10.5703125" style="219"/>
    <col min="7425" max="7425" width="72" style="219" bestFit="1" customWidth="1"/>
    <col min="7426" max="7426" width="78.42578125" style="219" customWidth="1"/>
    <col min="7427" max="7427" width="10.5703125" style="219"/>
    <col min="7428" max="7428" width="31.42578125" style="219" customWidth="1"/>
    <col min="7429" max="7429" width="70.42578125" style="219" customWidth="1"/>
    <col min="7430" max="7430" width="17.42578125" style="219" customWidth="1"/>
    <col min="7431" max="7432" width="21.5703125" style="219" customWidth="1"/>
    <col min="7433" max="7433" width="19.42578125" style="219" customWidth="1"/>
    <col min="7434" max="7434" width="42" style="219" customWidth="1"/>
    <col min="7435" max="7680" width="10.5703125" style="219"/>
    <col min="7681" max="7681" width="72" style="219" bestFit="1" customWidth="1"/>
    <col min="7682" max="7682" width="78.42578125" style="219" customWidth="1"/>
    <col min="7683" max="7683" width="10.5703125" style="219"/>
    <col min="7684" max="7684" width="31.42578125" style="219" customWidth="1"/>
    <col min="7685" max="7685" width="70.42578125" style="219" customWidth="1"/>
    <col min="7686" max="7686" width="17.42578125" style="219" customWidth="1"/>
    <col min="7687" max="7688" width="21.5703125" style="219" customWidth="1"/>
    <col min="7689" max="7689" width="19.42578125" style="219" customWidth="1"/>
    <col min="7690" max="7690" width="42" style="219" customWidth="1"/>
    <col min="7691" max="7936" width="10.5703125" style="219"/>
    <col min="7937" max="7937" width="72" style="219" bestFit="1" customWidth="1"/>
    <col min="7938" max="7938" width="78.42578125" style="219" customWidth="1"/>
    <col min="7939" max="7939" width="10.5703125" style="219"/>
    <col min="7940" max="7940" width="31.42578125" style="219" customWidth="1"/>
    <col min="7941" max="7941" width="70.42578125" style="219" customWidth="1"/>
    <col min="7942" max="7942" width="17.42578125" style="219" customWidth="1"/>
    <col min="7943" max="7944" width="21.5703125" style="219" customWidth="1"/>
    <col min="7945" max="7945" width="19.42578125" style="219" customWidth="1"/>
    <col min="7946" max="7946" width="42" style="219" customWidth="1"/>
    <col min="7947" max="8192" width="10.5703125" style="219"/>
    <col min="8193" max="8193" width="72" style="219" bestFit="1" customWidth="1"/>
    <col min="8194" max="8194" width="78.42578125" style="219" customWidth="1"/>
    <col min="8195" max="8195" width="10.5703125" style="219"/>
    <col min="8196" max="8196" width="31.42578125" style="219" customWidth="1"/>
    <col min="8197" max="8197" width="70.42578125" style="219" customWidth="1"/>
    <col min="8198" max="8198" width="17.42578125" style="219" customWidth="1"/>
    <col min="8199" max="8200" width="21.5703125" style="219" customWidth="1"/>
    <col min="8201" max="8201" width="19.42578125" style="219" customWidth="1"/>
    <col min="8202" max="8202" width="42" style="219" customWidth="1"/>
    <col min="8203" max="8448" width="10.5703125" style="219"/>
    <col min="8449" max="8449" width="72" style="219" bestFit="1" customWidth="1"/>
    <col min="8450" max="8450" width="78.42578125" style="219" customWidth="1"/>
    <col min="8451" max="8451" width="10.5703125" style="219"/>
    <col min="8452" max="8452" width="31.42578125" style="219" customWidth="1"/>
    <col min="8453" max="8453" width="70.42578125" style="219" customWidth="1"/>
    <col min="8454" max="8454" width="17.42578125" style="219" customWidth="1"/>
    <col min="8455" max="8456" width="21.5703125" style="219" customWidth="1"/>
    <col min="8457" max="8457" width="19.42578125" style="219" customWidth="1"/>
    <col min="8458" max="8458" width="42" style="219" customWidth="1"/>
    <col min="8459" max="8704" width="10.5703125" style="219"/>
    <col min="8705" max="8705" width="72" style="219" bestFit="1" customWidth="1"/>
    <col min="8706" max="8706" width="78.42578125" style="219" customWidth="1"/>
    <col min="8707" max="8707" width="10.5703125" style="219"/>
    <col min="8708" max="8708" width="31.42578125" style="219" customWidth="1"/>
    <col min="8709" max="8709" width="70.42578125" style="219" customWidth="1"/>
    <col min="8710" max="8710" width="17.42578125" style="219" customWidth="1"/>
    <col min="8711" max="8712" width="21.5703125" style="219" customWidth="1"/>
    <col min="8713" max="8713" width="19.42578125" style="219" customWidth="1"/>
    <col min="8714" max="8714" width="42" style="219" customWidth="1"/>
    <col min="8715" max="8960" width="10.5703125" style="219"/>
    <col min="8961" max="8961" width="72" style="219" bestFit="1" customWidth="1"/>
    <col min="8962" max="8962" width="78.42578125" style="219" customWidth="1"/>
    <col min="8963" max="8963" width="10.5703125" style="219"/>
    <col min="8964" max="8964" width="31.42578125" style="219" customWidth="1"/>
    <col min="8965" max="8965" width="70.42578125" style="219" customWidth="1"/>
    <col min="8966" max="8966" width="17.42578125" style="219" customWidth="1"/>
    <col min="8967" max="8968" width="21.5703125" style="219" customWidth="1"/>
    <col min="8969" max="8969" width="19.42578125" style="219" customWidth="1"/>
    <col min="8970" max="8970" width="42" style="219" customWidth="1"/>
    <col min="8971" max="9216" width="10.5703125" style="219"/>
    <col min="9217" max="9217" width="72" style="219" bestFit="1" customWidth="1"/>
    <col min="9218" max="9218" width="78.42578125" style="219" customWidth="1"/>
    <col min="9219" max="9219" width="10.5703125" style="219"/>
    <col min="9220" max="9220" width="31.42578125" style="219" customWidth="1"/>
    <col min="9221" max="9221" width="70.42578125" style="219" customWidth="1"/>
    <col min="9222" max="9222" width="17.42578125" style="219" customWidth="1"/>
    <col min="9223" max="9224" width="21.5703125" style="219" customWidth="1"/>
    <col min="9225" max="9225" width="19.42578125" style="219" customWidth="1"/>
    <col min="9226" max="9226" width="42" style="219" customWidth="1"/>
    <col min="9227" max="9472" width="10.5703125" style="219"/>
    <col min="9473" max="9473" width="72" style="219" bestFit="1" customWidth="1"/>
    <col min="9474" max="9474" width="78.42578125" style="219" customWidth="1"/>
    <col min="9475" max="9475" width="10.5703125" style="219"/>
    <col min="9476" max="9476" width="31.42578125" style="219" customWidth="1"/>
    <col min="9477" max="9477" width="70.42578125" style="219" customWidth="1"/>
    <col min="9478" max="9478" width="17.42578125" style="219" customWidth="1"/>
    <col min="9479" max="9480" width="21.5703125" style="219" customWidth="1"/>
    <col min="9481" max="9481" width="19.42578125" style="219" customWidth="1"/>
    <col min="9482" max="9482" width="42" style="219" customWidth="1"/>
    <col min="9483" max="9728" width="10.5703125" style="219"/>
    <col min="9729" max="9729" width="72" style="219" bestFit="1" customWidth="1"/>
    <col min="9730" max="9730" width="78.42578125" style="219" customWidth="1"/>
    <col min="9731" max="9731" width="10.5703125" style="219"/>
    <col min="9732" max="9732" width="31.42578125" style="219" customWidth="1"/>
    <col min="9733" max="9733" width="70.42578125" style="219" customWidth="1"/>
    <col min="9734" max="9734" width="17.42578125" style="219" customWidth="1"/>
    <col min="9735" max="9736" width="21.5703125" style="219" customWidth="1"/>
    <col min="9737" max="9737" width="19.42578125" style="219" customWidth="1"/>
    <col min="9738" max="9738" width="42" style="219" customWidth="1"/>
    <col min="9739" max="9984" width="10.5703125" style="219"/>
    <col min="9985" max="9985" width="72" style="219" bestFit="1" customWidth="1"/>
    <col min="9986" max="9986" width="78.42578125" style="219" customWidth="1"/>
    <col min="9987" max="9987" width="10.5703125" style="219"/>
    <col min="9988" max="9988" width="31.42578125" style="219" customWidth="1"/>
    <col min="9989" max="9989" width="70.42578125" style="219" customWidth="1"/>
    <col min="9990" max="9990" width="17.42578125" style="219" customWidth="1"/>
    <col min="9991" max="9992" width="21.5703125" style="219" customWidth="1"/>
    <col min="9993" max="9993" width="19.42578125" style="219" customWidth="1"/>
    <col min="9994" max="9994" width="42" style="219" customWidth="1"/>
    <col min="9995" max="10240" width="10.5703125" style="219"/>
    <col min="10241" max="10241" width="72" style="219" bestFit="1" customWidth="1"/>
    <col min="10242" max="10242" width="78.42578125" style="219" customWidth="1"/>
    <col min="10243" max="10243" width="10.5703125" style="219"/>
    <col min="10244" max="10244" width="31.42578125" style="219" customWidth="1"/>
    <col min="10245" max="10245" width="70.42578125" style="219" customWidth="1"/>
    <col min="10246" max="10246" width="17.42578125" style="219" customWidth="1"/>
    <col min="10247" max="10248" width="21.5703125" style="219" customWidth="1"/>
    <col min="10249" max="10249" width="19.42578125" style="219" customWidth="1"/>
    <col min="10250" max="10250" width="42" style="219" customWidth="1"/>
    <col min="10251" max="10496" width="10.5703125" style="219"/>
    <col min="10497" max="10497" width="72" style="219" bestFit="1" customWidth="1"/>
    <col min="10498" max="10498" width="78.42578125" style="219" customWidth="1"/>
    <col min="10499" max="10499" width="10.5703125" style="219"/>
    <col min="10500" max="10500" width="31.42578125" style="219" customWidth="1"/>
    <col min="10501" max="10501" width="70.42578125" style="219" customWidth="1"/>
    <col min="10502" max="10502" width="17.42578125" style="219" customWidth="1"/>
    <col min="10503" max="10504" width="21.5703125" style="219" customWidth="1"/>
    <col min="10505" max="10505" width="19.42578125" style="219" customWidth="1"/>
    <col min="10506" max="10506" width="42" style="219" customWidth="1"/>
    <col min="10507" max="10752" width="10.5703125" style="219"/>
    <col min="10753" max="10753" width="72" style="219" bestFit="1" customWidth="1"/>
    <col min="10754" max="10754" width="78.42578125" style="219" customWidth="1"/>
    <col min="10755" max="10755" width="10.5703125" style="219"/>
    <col min="10756" max="10756" width="31.42578125" style="219" customWidth="1"/>
    <col min="10757" max="10757" width="70.42578125" style="219" customWidth="1"/>
    <col min="10758" max="10758" width="17.42578125" style="219" customWidth="1"/>
    <col min="10759" max="10760" width="21.5703125" style="219" customWidth="1"/>
    <col min="10761" max="10761" width="19.42578125" style="219" customWidth="1"/>
    <col min="10762" max="10762" width="42" style="219" customWidth="1"/>
    <col min="10763" max="11008" width="10.5703125" style="219"/>
    <col min="11009" max="11009" width="72" style="219" bestFit="1" customWidth="1"/>
    <col min="11010" max="11010" width="78.42578125" style="219" customWidth="1"/>
    <col min="11011" max="11011" width="10.5703125" style="219"/>
    <col min="11012" max="11012" width="31.42578125" style="219" customWidth="1"/>
    <col min="11013" max="11013" width="70.42578125" style="219" customWidth="1"/>
    <col min="11014" max="11014" width="17.42578125" style="219" customWidth="1"/>
    <col min="11015" max="11016" width="21.5703125" style="219" customWidth="1"/>
    <col min="11017" max="11017" width="19.42578125" style="219" customWidth="1"/>
    <col min="11018" max="11018" width="42" style="219" customWidth="1"/>
    <col min="11019" max="11264" width="10.5703125" style="219"/>
    <col min="11265" max="11265" width="72" style="219" bestFit="1" customWidth="1"/>
    <col min="11266" max="11266" width="78.42578125" style="219" customWidth="1"/>
    <col min="11267" max="11267" width="10.5703125" style="219"/>
    <col min="11268" max="11268" width="31.42578125" style="219" customWidth="1"/>
    <col min="11269" max="11269" width="70.42578125" style="219" customWidth="1"/>
    <col min="11270" max="11270" width="17.42578125" style="219" customWidth="1"/>
    <col min="11271" max="11272" width="21.5703125" style="219" customWidth="1"/>
    <col min="11273" max="11273" width="19.42578125" style="219" customWidth="1"/>
    <col min="11274" max="11274" width="42" style="219" customWidth="1"/>
    <col min="11275" max="11520" width="10.5703125" style="219"/>
    <col min="11521" max="11521" width="72" style="219" bestFit="1" customWidth="1"/>
    <col min="11522" max="11522" width="78.42578125" style="219" customWidth="1"/>
    <col min="11523" max="11523" width="10.5703125" style="219"/>
    <col min="11524" max="11524" width="31.42578125" style="219" customWidth="1"/>
    <col min="11525" max="11525" width="70.42578125" style="219" customWidth="1"/>
    <col min="11526" max="11526" width="17.42578125" style="219" customWidth="1"/>
    <col min="11527" max="11528" width="21.5703125" style="219" customWidth="1"/>
    <col min="11529" max="11529" width="19.42578125" style="219" customWidth="1"/>
    <col min="11530" max="11530" width="42" style="219" customWidth="1"/>
    <col min="11531" max="11776" width="10.5703125" style="219"/>
    <col min="11777" max="11777" width="72" style="219" bestFit="1" customWidth="1"/>
    <col min="11778" max="11778" width="78.42578125" style="219" customWidth="1"/>
    <col min="11779" max="11779" width="10.5703125" style="219"/>
    <col min="11780" max="11780" width="31.42578125" style="219" customWidth="1"/>
    <col min="11781" max="11781" width="70.42578125" style="219" customWidth="1"/>
    <col min="11782" max="11782" width="17.42578125" style="219" customWidth="1"/>
    <col min="11783" max="11784" width="21.5703125" style="219" customWidth="1"/>
    <col min="11785" max="11785" width="19.42578125" style="219" customWidth="1"/>
    <col min="11786" max="11786" width="42" style="219" customWidth="1"/>
    <col min="11787" max="12032" width="10.5703125" style="219"/>
    <col min="12033" max="12033" width="72" style="219" bestFit="1" customWidth="1"/>
    <col min="12034" max="12034" width="78.42578125" style="219" customWidth="1"/>
    <col min="12035" max="12035" width="10.5703125" style="219"/>
    <col min="12036" max="12036" width="31.42578125" style="219" customWidth="1"/>
    <col min="12037" max="12037" width="70.42578125" style="219" customWidth="1"/>
    <col min="12038" max="12038" width="17.42578125" style="219" customWidth="1"/>
    <col min="12039" max="12040" width="21.5703125" style="219" customWidth="1"/>
    <col min="12041" max="12041" width="19.42578125" style="219" customWidth="1"/>
    <col min="12042" max="12042" width="42" style="219" customWidth="1"/>
    <col min="12043" max="12288" width="10.5703125" style="219"/>
    <col min="12289" max="12289" width="72" style="219" bestFit="1" customWidth="1"/>
    <col min="12290" max="12290" width="78.42578125" style="219" customWidth="1"/>
    <col min="12291" max="12291" width="10.5703125" style="219"/>
    <col min="12292" max="12292" width="31.42578125" style="219" customWidth="1"/>
    <col min="12293" max="12293" width="70.42578125" style="219" customWidth="1"/>
    <col min="12294" max="12294" width="17.42578125" style="219" customWidth="1"/>
    <col min="12295" max="12296" width="21.5703125" style="219" customWidth="1"/>
    <col min="12297" max="12297" width="19.42578125" style="219" customWidth="1"/>
    <col min="12298" max="12298" width="42" style="219" customWidth="1"/>
    <col min="12299" max="12544" width="10.5703125" style="219"/>
    <col min="12545" max="12545" width="72" style="219" bestFit="1" customWidth="1"/>
    <col min="12546" max="12546" width="78.42578125" style="219" customWidth="1"/>
    <col min="12547" max="12547" width="10.5703125" style="219"/>
    <col min="12548" max="12548" width="31.42578125" style="219" customWidth="1"/>
    <col min="12549" max="12549" width="70.42578125" style="219" customWidth="1"/>
    <col min="12550" max="12550" width="17.42578125" style="219" customWidth="1"/>
    <col min="12551" max="12552" width="21.5703125" style="219" customWidth="1"/>
    <col min="12553" max="12553" width="19.42578125" style="219" customWidth="1"/>
    <col min="12554" max="12554" width="42" style="219" customWidth="1"/>
    <col min="12555" max="12800" width="10.5703125" style="219"/>
    <col min="12801" max="12801" width="72" style="219" bestFit="1" customWidth="1"/>
    <col min="12802" max="12802" width="78.42578125" style="219" customWidth="1"/>
    <col min="12803" max="12803" width="10.5703125" style="219"/>
    <col min="12804" max="12804" width="31.42578125" style="219" customWidth="1"/>
    <col min="12805" max="12805" width="70.42578125" style="219" customWidth="1"/>
    <col min="12806" max="12806" width="17.42578125" style="219" customWidth="1"/>
    <col min="12807" max="12808" width="21.5703125" style="219" customWidth="1"/>
    <col min="12809" max="12809" width="19.42578125" style="219" customWidth="1"/>
    <col min="12810" max="12810" width="42" style="219" customWidth="1"/>
    <col min="12811" max="13056" width="10.5703125" style="219"/>
    <col min="13057" max="13057" width="72" style="219" bestFit="1" customWidth="1"/>
    <col min="13058" max="13058" width="78.42578125" style="219" customWidth="1"/>
    <col min="13059" max="13059" width="10.5703125" style="219"/>
    <col min="13060" max="13060" width="31.42578125" style="219" customWidth="1"/>
    <col min="13061" max="13061" width="70.42578125" style="219" customWidth="1"/>
    <col min="13062" max="13062" width="17.42578125" style="219" customWidth="1"/>
    <col min="13063" max="13064" width="21.5703125" style="219" customWidth="1"/>
    <col min="13065" max="13065" width="19.42578125" style="219" customWidth="1"/>
    <col min="13066" max="13066" width="42" style="219" customWidth="1"/>
    <col min="13067" max="13312" width="10.5703125" style="219"/>
    <col min="13313" max="13313" width="72" style="219" bestFit="1" customWidth="1"/>
    <col min="13314" max="13314" width="78.42578125" style="219" customWidth="1"/>
    <col min="13315" max="13315" width="10.5703125" style="219"/>
    <col min="13316" max="13316" width="31.42578125" style="219" customWidth="1"/>
    <col min="13317" max="13317" width="70.42578125" style="219" customWidth="1"/>
    <col min="13318" max="13318" width="17.42578125" style="219" customWidth="1"/>
    <col min="13319" max="13320" width="21.5703125" style="219" customWidth="1"/>
    <col min="13321" max="13321" width="19.42578125" style="219" customWidth="1"/>
    <col min="13322" max="13322" width="42" style="219" customWidth="1"/>
    <col min="13323" max="13568" width="10.5703125" style="219"/>
    <col min="13569" max="13569" width="72" style="219" bestFit="1" customWidth="1"/>
    <col min="13570" max="13570" width="78.42578125" style="219" customWidth="1"/>
    <col min="13571" max="13571" width="10.5703125" style="219"/>
    <col min="13572" max="13572" width="31.42578125" style="219" customWidth="1"/>
    <col min="13573" max="13573" width="70.42578125" style="219" customWidth="1"/>
    <col min="13574" max="13574" width="17.42578125" style="219" customWidth="1"/>
    <col min="13575" max="13576" width="21.5703125" style="219" customWidth="1"/>
    <col min="13577" max="13577" width="19.42578125" style="219" customWidth="1"/>
    <col min="13578" max="13578" width="42" style="219" customWidth="1"/>
    <col min="13579" max="13824" width="10.5703125" style="219"/>
    <col min="13825" max="13825" width="72" style="219" bestFit="1" customWidth="1"/>
    <col min="13826" max="13826" width="78.42578125" style="219" customWidth="1"/>
    <col min="13827" max="13827" width="10.5703125" style="219"/>
    <col min="13828" max="13828" width="31.42578125" style="219" customWidth="1"/>
    <col min="13829" max="13829" width="70.42578125" style="219" customWidth="1"/>
    <col min="13830" max="13830" width="17.42578125" style="219" customWidth="1"/>
    <col min="13831" max="13832" width="21.5703125" style="219" customWidth="1"/>
    <col min="13833" max="13833" width="19.42578125" style="219" customWidth="1"/>
    <col min="13834" max="13834" width="42" style="219" customWidth="1"/>
    <col min="13835" max="14080" width="10.5703125" style="219"/>
    <col min="14081" max="14081" width="72" style="219" bestFit="1" customWidth="1"/>
    <col min="14082" max="14082" width="78.42578125" style="219" customWidth="1"/>
    <col min="14083" max="14083" width="10.5703125" style="219"/>
    <col min="14084" max="14084" width="31.42578125" style="219" customWidth="1"/>
    <col min="14085" max="14085" width="70.42578125" style="219" customWidth="1"/>
    <col min="14086" max="14086" width="17.42578125" style="219" customWidth="1"/>
    <col min="14087" max="14088" width="21.5703125" style="219" customWidth="1"/>
    <col min="14089" max="14089" width="19.42578125" style="219" customWidth="1"/>
    <col min="14090" max="14090" width="42" style="219" customWidth="1"/>
    <col min="14091" max="14336" width="10.5703125" style="219"/>
    <col min="14337" max="14337" width="72" style="219" bestFit="1" customWidth="1"/>
    <col min="14338" max="14338" width="78.42578125" style="219" customWidth="1"/>
    <col min="14339" max="14339" width="10.5703125" style="219"/>
    <col min="14340" max="14340" width="31.42578125" style="219" customWidth="1"/>
    <col min="14341" max="14341" width="70.42578125" style="219" customWidth="1"/>
    <col min="14342" max="14342" width="17.42578125" style="219" customWidth="1"/>
    <col min="14343" max="14344" width="21.5703125" style="219" customWidth="1"/>
    <col min="14345" max="14345" width="19.42578125" style="219" customWidth="1"/>
    <col min="14346" max="14346" width="42" style="219" customWidth="1"/>
    <col min="14347" max="14592" width="10.5703125" style="219"/>
    <col min="14593" max="14593" width="72" style="219" bestFit="1" customWidth="1"/>
    <col min="14594" max="14594" width="78.42578125" style="219" customWidth="1"/>
    <col min="14595" max="14595" width="10.5703125" style="219"/>
    <col min="14596" max="14596" width="31.42578125" style="219" customWidth="1"/>
    <col min="14597" max="14597" width="70.42578125" style="219" customWidth="1"/>
    <col min="14598" max="14598" width="17.42578125" style="219" customWidth="1"/>
    <col min="14599" max="14600" width="21.5703125" style="219" customWidth="1"/>
    <col min="14601" max="14601" width="19.42578125" style="219" customWidth="1"/>
    <col min="14602" max="14602" width="42" style="219" customWidth="1"/>
    <col min="14603" max="14848" width="10.5703125" style="219"/>
    <col min="14849" max="14849" width="72" style="219" bestFit="1" customWidth="1"/>
    <col min="14850" max="14850" width="78.42578125" style="219" customWidth="1"/>
    <col min="14851" max="14851" width="10.5703125" style="219"/>
    <col min="14852" max="14852" width="31.42578125" style="219" customWidth="1"/>
    <col min="14853" max="14853" width="70.42578125" style="219" customWidth="1"/>
    <col min="14854" max="14854" width="17.42578125" style="219" customWidth="1"/>
    <col min="14855" max="14856" width="21.5703125" style="219" customWidth="1"/>
    <col min="14857" max="14857" width="19.42578125" style="219" customWidth="1"/>
    <col min="14858" max="14858" width="42" style="219" customWidth="1"/>
    <col min="14859" max="15104" width="10.5703125" style="219"/>
    <col min="15105" max="15105" width="72" style="219" bestFit="1" customWidth="1"/>
    <col min="15106" max="15106" width="78.42578125" style="219" customWidth="1"/>
    <col min="15107" max="15107" width="10.5703125" style="219"/>
    <col min="15108" max="15108" width="31.42578125" style="219" customWidth="1"/>
    <col min="15109" max="15109" width="70.42578125" style="219" customWidth="1"/>
    <col min="15110" max="15110" width="17.42578125" style="219" customWidth="1"/>
    <col min="15111" max="15112" width="21.5703125" style="219" customWidth="1"/>
    <col min="15113" max="15113" width="19.42578125" style="219" customWidth="1"/>
    <col min="15114" max="15114" width="42" style="219" customWidth="1"/>
    <col min="15115" max="15360" width="10.5703125" style="219"/>
    <col min="15361" max="15361" width="72" style="219" bestFit="1" customWidth="1"/>
    <col min="15362" max="15362" width="78.42578125" style="219" customWidth="1"/>
    <col min="15363" max="15363" width="10.5703125" style="219"/>
    <col min="15364" max="15364" width="31.42578125" style="219" customWidth="1"/>
    <col min="15365" max="15365" width="70.42578125" style="219" customWidth="1"/>
    <col min="15366" max="15366" width="17.42578125" style="219" customWidth="1"/>
    <col min="15367" max="15368" width="21.5703125" style="219" customWidth="1"/>
    <col min="15369" max="15369" width="19.42578125" style="219" customWidth="1"/>
    <col min="15370" max="15370" width="42" style="219" customWidth="1"/>
    <col min="15371" max="15616" width="10.5703125" style="219"/>
    <col min="15617" max="15617" width="72" style="219" bestFit="1" customWidth="1"/>
    <col min="15618" max="15618" width="78.42578125" style="219" customWidth="1"/>
    <col min="15619" max="15619" width="10.5703125" style="219"/>
    <col min="15620" max="15620" width="31.42578125" style="219" customWidth="1"/>
    <col min="15621" max="15621" width="70.42578125" style="219" customWidth="1"/>
    <col min="15622" max="15622" width="17.42578125" style="219" customWidth="1"/>
    <col min="15623" max="15624" width="21.5703125" style="219" customWidth="1"/>
    <col min="15625" max="15625" width="19.42578125" style="219" customWidth="1"/>
    <col min="15626" max="15626" width="42" style="219" customWidth="1"/>
    <col min="15627" max="15872" width="10.5703125" style="219"/>
    <col min="15873" max="15873" width="72" style="219" bestFit="1" customWidth="1"/>
    <col min="15874" max="15874" width="78.42578125" style="219" customWidth="1"/>
    <col min="15875" max="15875" width="10.5703125" style="219"/>
    <col min="15876" max="15876" width="31.42578125" style="219" customWidth="1"/>
    <col min="15877" max="15877" width="70.42578125" style="219" customWidth="1"/>
    <col min="15878" max="15878" width="17.42578125" style="219" customWidth="1"/>
    <col min="15879" max="15880" width="21.5703125" style="219" customWidth="1"/>
    <col min="15881" max="15881" width="19.42578125" style="219" customWidth="1"/>
    <col min="15882" max="15882" width="42" style="219" customWidth="1"/>
    <col min="15883" max="16128" width="10.5703125" style="219"/>
    <col min="16129" max="16129" width="72" style="219" bestFit="1" customWidth="1"/>
    <col min="16130" max="16130" width="78.42578125" style="219" customWidth="1"/>
    <col min="16131" max="16131" width="10.5703125" style="219"/>
    <col min="16132" max="16132" width="31.42578125" style="219" customWidth="1"/>
    <col min="16133" max="16133" width="70.42578125" style="219" customWidth="1"/>
    <col min="16134" max="16134" width="17.42578125" style="219" customWidth="1"/>
    <col min="16135" max="16136" width="21.5703125" style="219" customWidth="1"/>
    <col min="16137" max="16137" width="19.42578125" style="219" customWidth="1"/>
    <col min="16138" max="16138" width="42" style="219" customWidth="1"/>
    <col min="16139" max="16384" width="10.5703125" style="219"/>
  </cols>
  <sheetData>
    <row r="1" spans="1:2" ht="25.5" customHeight="1" x14ac:dyDescent="0.25">
      <c r="A1" s="351" t="s">
        <v>0</v>
      </c>
      <c r="B1" s="352"/>
    </row>
    <row r="2" spans="1:2" ht="25.5" customHeight="1" x14ac:dyDescent="0.25">
      <c r="A2" s="353" t="s">
        <v>1</v>
      </c>
      <c r="B2" s="354"/>
    </row>
    <row r="3" spans="1:2" ht="15" x14ac:dyDescent="0.25">
      <c r="A3" s="227" t="s">
        <v>2</v>
      </c>
      <c r="B3" s="228" t="s">
        <v>3</v>
      </c>
    </row>
    <row r="4" spans="1:2" ht="40.5" customHeight="1" x14ac:dyDescent="0.25">
      <c r="A4" s="260" t="s">
        <v>4</v>
      </c>
      <c r="B4" s="261" t="s">
        <v>5</v>
      </c>
    </row>
    <row r="5" spans="1:2" ht="28.5" x14ac:dyDescent="0.25">
      <c r="A5" s="260" t="s">
        <v>6</v>
      </c>
      <c r="B5" s="220" t="s">
        <v>7</v>
      </c>
    </row>
    <row r="6" spans="1:2" ht="124.5" customHeight="1" x14ac:dyDescent="0.25">
      <c r="A6" s="260" t="s">
        <v>8</v>
      </c>
      <c r="B6" s="220" t="s">
        <v>9</v>
      </c>
    </row>
    <row r="7" spans="1:2" ht="26.85" customHeight="1" x14ac:dyDescent="0.25">
      <c r="A7" s="347" t="s">
        <v>10</v>
      </c>
      <c r="B7" s="348"/>
    </row>
    <row r="8" spans="1:2" ht="42.75" x14ac:dyDescent="0.25">
      <c r="A8" s="260" t="s">
        <v>11</v>
      </c>
      <c r="B8" s="220" t="s">
        <v>12</v>
      </c>
    </row>
    <row r="9" spans="1:2" ht="28.5" x14ac:dyDescent="0.25">
      <c r="A9" s="260" t="s">
        <v>13</v>
      </c>
      <c r="B9" s="220" t="s">
        <v>14</v>
      </c>
    </row>
    <row r="10" spans="1:2" ht="42.75" x14ac:dyDescent="0.25">
      <c r="A10" s="260" t="s">
        <v>15</v>
      </c>
      <c r="B10" s="220" t="s">
        <v>16</v>
      </c>
    </row>
    <row r="11" spans="1:2" ht="40.5" customHeight="1" x14ac:dyDescent="0.25">
      <c r="A11" s="260" t="s">
        <v>17</v>
      </c>
      <c r="B11" s="261" t="s">
        <v>18</v>
      </c>
    </row>
    <row r="12" spans="1:2" ht="38.25" customHeight="1" x14ac:dyDescent="0.25">
      <c r="A12" s="260" t="s">
        <v>19</v>
      </c>
      <c r="B12" s="261" t="s">
        <v>20</v>
      </c>
    </row>
    <row r="13" spans="1:2" ht="42.75" x14ac:dyDescent="0.25">
      <c r="A13" s="260" t="s">
        <v>21</v>
      </c>
      <c r="B13" s="262" t="s">
        <v>22</v>
      </c>
    </row>
    <row r="14" spans="1:2" ht="23.85" customHeight="1" x14ac:dyDescent="0.25">
      <c r="A14" s="263" t="s">
        <v>23</v>
      </c>
      <c r="B14" s="264"/>
    </row>
    <row r="15" spans="1:2" ht="42.75" x14ac:dyDescent="0.25">
      <c r="A15" s="260" t="s">
        <v>24</v>
      </c>
      <c r="B15" s="223" t="s">
        <v>25</v>
      </c>
    </row>
    <row r="16" spans="1:2" ht="42.75" x14ac:dyDescent="0.25">
      <c r="A16" s="260" t="s">
        <v>26</v>
      </c>
      <c r="B16" s="223" t="s">
        <v>27</v>
      </c>
    </row>
    <row r="17" spans="1:3" ht="42.75" x14ac:dyDescent="0.25">
      <c r="A17" s="260" t="s">
        <v>28</v>
      </c>
      <c r="B17" s="223" t="s">
        <v>29</v>
      </c>
    </row>
    <row r="18" spans="1:3" ht="8.25" customHeight="1" x14ac:dyDescent="0.25">
      <c r="A18" s="263"/>
      <c r="B18" s="265"/>
    </row>
    <row r="19" spans="1:3" ht="28.5" x14ac:dyDescent="0.25">
      <c r="A19" s="260" t="s">
        <v>30</v>
      </c>
      <c r="B19" s="223" t="s">
        <v>31</v>
      </c>
    </row>
    <row r="20" spans="1:3" ht="28.5" x14ac:dyDescent="0.25">
      <c r="A20" s="260" t="s">
        <v>32</v>
      </c>
      <c r="B20" s="223" t="s">
        <v>33</v>
      </c>
    </row>
    <row r="21" spans="1:3" ht="42.75" x14ac:dyDescent="0.25">
      <c r="A21" s="260" t="s">
        <v>34</v>
      </c>
      <c r="B21" s="223" t="s">
        <v>35</v>
      </c>
    </row>
    <row r="22" spans="1:3" ht="20.25" customHeight="1" x14ac:dyDescent="0.25">
      <c r="A22" s="345" t="s">
        <v>36</v>
      </c>
      <c r="B22" s="346"/>
    </row>
    <row r="23" spans="1:3" ht="42.75" x14ac:dyDescent="0.25">
      <c r="A23" s="260" t="s">
        <v>37</v>
      </c>
      <c r="B23" s="223" t="s">
        <v>38</v>
      </c>
    </row>
    <row r="24" spans="1:3" ht="54" customHeight="1" x14ac:dyDescent="0.25">
      <c r="A24" s="260" t="s">
        <v>39</v>
      </c>
      <c r="B24" s="223" t="s">
        <v>40</v>
      </c>
    </row>
    <row r="25" spans="1:3" ht="144" customHeight="1" x14ac:dyDescent="0.25">
      <c r="A25" s="260" t="s">
        <v>41</v>
      </c>
      <c r="B25" s="223" t="s">
        <v>42</v>
      </c>
    </row>
    <row r="26" spans="1:3" ht="57" x14ac:dyDescent="0.25">
      <c r="A26" s="260" t="s">
        <v>43</v>
      </c>
      <c r="B26" s="223" t="s">
        <v>44</v>
      </c>
    </row>
    <row r="27" spans="1:3" ht="57" x14ac:dyDescent="0.25">
      <c r="A27" s="260" t="s">
        <v>45</v>
      </c>
      <c r="B27" s="223" t="s">
        <v>46</v>
      </c>
    </row>
    <row r="28" spans="1:3" ht="28.5" x14ac:dyDescent="0.25">
      <c r="A28" s="260" t="s">
        <v>47</v>
      </c>
      <c r="B28" s="223" t="s">
        <v>48</v>
      </c>
    </row>
    <row r="29" spans="1:3" ht="57" x14ac:dyDescent="0.25">
      <c r="A29" s="260" t="s">
        <v>49</v>
      </c>
      <c r="B29" s="223" t="s">
        <v>50</v>
      </c>
      <c r="C29" s="221"/>
    </row>
    <row r="30" spans="1:3" ht="90" customHeight="1" x14ac:dyDescent="0.25">
      <c r="A30" s="266" t="s">
        <v>51</v>
      </c>
      <c r="B30" s="223" t="s">
        <v>52</v>
      </c>
    </row>
    <row r="31" spans="1:3" ht="81.599999999999994" customHeight="1" x14ac:dyDescent="0.25">
      <c r="A31" s="266" t="s">
        <v>53</v>
      </c>
      <c r="B31" s="223" t="s">
        <v>54</v>
      </c>
    </row>
    <row r="32" spans="1:3" ht="54" customHeight="1" x14ac:dyDescent="0.25">
      <c r="A32" s="266" t="s">
        <v>55</v>
      </c>
      <c r="B32" s="223" t="s">
        <v>56</v>
      </c>
    </row>
    <row r="33" spans="1:3" ht="28.5" customHeight="1" x14ac:dyDescent="0.25">
      <c r="A33" s="357" t="s">
        <v>57</v>
      </c>
      <c r="B33" s="358"/>
    </row>
    <row r="34" spans="1:3" ht="71.25" x14ac:dyDescent="0.25">
      <c r="A34" s="266" t="s">
        <v>58</v>
      </c>
      <c r="B34" s="223" t="s">
        <v>59</v>
      </c>
    </row>
    <row r="35" spans="1:3" ht="57" x14ac:dyDescent="0.25">
      <c r="A35" s="266" t="s">
        <v>60</v>
      </c>
      <c r="B35" s="223" t="s">
        <v>61</v>
      </c>
    </row>
    <row r="36" spans="1:3" ht="36" customHeight="1" x14ac:dyDescent="0.25">
      <c r="A36" s="266" t="s">
        <v>62</v>
      </c>
      <c r="B36" s="223" t="s">
        <v>63</v>
      </c>
      <c r="C36" s="222"/>
    </row>
    <row r="37" spans="1:3" ht="28.5" x14ac:dyDescent="0.25">
      <c r="A37" s="266" t="s">
        <v>64</v>
      </c>
      <c r="B37" s="223" t="s">
        <v>65</v>
      </c>
    </row>
    <row r="38" spans="1:3" ht="71.25" x14ac:dyDescent="0.25">
      <c r="A38" s="266" t="s">
        <v>66</v>
      </c>
      <c r="B38" s="223" t="s">
        <v>67</v>
      </c>
    </row>
    <row r="39" spans="1:3" ht="28.5" x14ac:dyDescent="0.25">
      <c r="A39" s="260" t="s">
        <v>68</v>
      </c>
      <c r="B39" s="223" t="s">
        <v>69</v>
      </c>
    </row>
    <row r="40" spans="1:3" ht="25.5" customHeight="1" x14ac:dyDescent="0.25">
      <c r="A40" s="347" t="s">
        <v>70</v>
      </c>
      <c r="B40" s="348"/>
    </row>
    <row r="41" spans="1:3" ht="24" customHeight="1" x14ac:dyDescent="0.25">
      <c r="A41" s="263" t="s">
        <v>2</v>
      </c>
      <c r="B41" s="267" t="s">
        <v>3</v>
      </c>
    </row>
    <row r="42" spans="1:3" ht="28.5" x14ac:dyDescent="0.25">
      <c r="A42" s="260" t="s">
        <v>21</v>
      </c>
      <c r="B42" s="224" t="s">
        <v>71</v>
      </c>
    </row>
    <row r="43" spans="1:3" ht="42.75" x14ac:dyDescent="0.25">
      <c r="A43" s="260" t="s">
        <v>72</v>
      </c>
      <c r="B43" s="224" t="s">
        <v>73</v>
      </c>
    </row>
    <row r="44" spans="1:3" ht="42.75" x14ac:dyDescent="0.25">
      <c r="A44" s="260" t="s">
        <v>74</v>
      </c>
      <c r="B44" s="224" t="s">
        <v>75</v>
      </c>
    </row>
    <row r="45" spans="1:3" ht="42.75" x14ac:dyDescent="0.25">
      <c r="A45" s="260" t="s">
        <v>76</v>
      </c>
      <c r="B45" s="224" t="s">
        <v>77</v>
      </c>
    </row>
    <row r="46" spans="1:3" ht="42.75" x14ac:dyDescent="0.25">
      <c r="A46" s="260" t="s">
        <v>78</v>
      </c>
      <c r="B46" s="224" t="s">
        <v>79</v>
      </c>
    </row>
    <row r="47" spans="1:3" ht="28.5" x14ac:dyDescent="0.25">
      <c r="A47" s="260" t="s">
        <v>80</v>
      </c>
      <c r="B47" s="224" t="s">
        <v>81</v>
      </c>
    </row>
    <row r="48" spans="1:3" ht="152.25" customHeight="1" x14ac:dyDescent="0.25">
      <c r="A48" s="260" t="s">
        <v>82</v>
      </c>
      <c r="B48" s="224" t="s">
        <v>83</v>
      </c>
    </row>
    <row r="49" spans="1:2" ht="23.1" customHeight="1" x14ac:dyDescent="0.25">
      <c r="A49" s="345" t="s">
        <v>84</v>
      </c>
      <c r="B49" s="346"/>
    </row>
    <row r="50" spans="1:2" ht="71.25" x14ac:dyDescent="0.25">
      <c r="A50" s="260" t="s">
        <v>85</v>
      </c>
      <c r="B50" s="223" t="s">
        <v>86</v>
      </c>
    </row>
    <row r="51" spans="1:2" ht="28.5" x14ac:dyDescent="0.25">
      <c r="A51" s="260" t="s">
        <v>87</v>
      </c>
      <c r="B51" s="223" t="s">
        <v>88</v>
      </c>
    </row>
    <row r="52" spans="1:2" ht="57" x14ac:dyDescent="0.25">
      <c r="A52" s="260" t="s">
        <v>89</v>
      </c>
      <c r="B52" s="223" t="s">
        <v>90</v>
      </c>
    </row>
    <row r="53" spans="1:2" ht="99.75" x14ac:dyDescent="0.25">
      <c r="A53" s="260" t="s">
        <v>91</v>
      </c>
      <c r="B53" s="223" t="s">
        <v>92</v>
      </c>
    </row>
    <row r="54" spans="1:2" ht="85.5" x14ac:dyDescent="0.25">
      <c r="A54" s="260" t="s">
        <v>93</v>
      </c>
      <c r="B54" s="223" t="s">
        <v>54</v>
      </c>
    </row>
    <row r="55" spans="1:2" ht="71.25" x14ac:dyDescent="0.25">
      <c r="A55" s="260" t="s">
        <v>94</v>
      </c>
      <c r="B55" s="223" t="s">
        <v>95</v>
      </c>
    </row>
    <row r="56" spans="1:2" ht="28.5" x14ac:dyDescent="0.25">
      <c r="A56" s="260" t="s">
        <v>96</v>
      </c>
      <c r="B56" s="223" t="s">
        <v>97</v>
      </c>
    </row>
    <row r="57" spans="1:2" ht="24" customHeight="1" x14ac:dyDescent="0.25">
      <c r="A57" s="359" t="s">
        <v>98</v>
      </c>
      <c r="B57" s="360"/>
    </row>
    <row r="58" spans="1:2" ht="23.85" customHeight="1" x14ac:dyDescent="0.25">
      <c r="A58" s="345" t="s">
        <v>99</v>
      </c>
      <c r="B58" s="346"/>
    </row>
    <row r="59" spans="1:2" ht="42.75" x14ac:dyDescent="0.25">
      <c r="A59" s="260" t="s">
        <v>100</v>
      </c>
      <c r="B59" s="224" t="s">
        <v>101</v>
      </c>
    </row>
    <row r="60" spans="1:2" ht="28.5" x14ac:dyDescent="0.25">
      <c r="A60" s="260" t="s">
        <v>102</v>
      </c>
      <c r="B60" s="224" t="s">
        <v>103</v>
      </c>
    </row>
    <row r="61" spans="1:2" ht="42.75" x14ac:dyDescent="0.25">
      <c r="A61" s="260" t="s">
        <v>13</v>
      </c>
      <c r="B61" s="224" t="s">
        <v>104</v>
      </c>
    </row>
    <row r="62" spans="1:2" ht="57" x14ac:dyDescent="0.25">
      <c r="A62" s="260" t="s">
        <v>26</v>
      </c>
      <c r="B62" s="223" t="s">
        <v>105</v>
      </c>
    </row>
    <row r="63" spans="1:2" ht="57" x14ac:dyDescent="0.25">
      <c r="A63" s="260" t="s">
        <v>28</v>
      </c>
      <c r="B63" s="223" t="s">
        <v>106</v>
      </c>
    </row>
    <row r="64" spans="1:2" ht="42.75" x14ac:dyDescent="0.25">
      <c r="A64" s="260" t="s">
        <v>107</v>
      </c>
      <c r="B64" s="224" t="s">
        <v>108</v>
      </c>
    </row>
    <row r="65" spans="1:2" ht="25.5" customHeight="1" x14ac:dyDescent="0.25">
      <c r="A65" s="347" t="s">
        <v>109</v>
      </c>
      <c r="B65" s="348"/>
    </row>
    <row r="66" spans="1:2" ht="23.1" customHeight="1" x14ac:dyDescent="0.25">
      <c r="A66" s="355" t="s">
        <v>110</v>
      </c>
      <c r="B66" s="356"/>
    </row>
    <row r="67" spans="1:2" ht="94.35" customHeight="1" x14ac:dyDescent="0.25">
      <c r="A67" s="349" t="s">
        <v>111</v>
      </c>
      <c r="B67" s="350"/>
    </row>
    <row r="68" spans="1:2" ht="39.75" customHeight="1" x14ac:dyDescent="0.25">
      <c r="A68" s="260" t="s">
        <v>112</v>
      </c>
      <c r="B68" s="268" t="s">
        <v>113</v>
      </c>
    </row>
    <row r="69" spans="1:2" ht="42.75" x14ac:dyDescent="0.25">
      <c r="A69" s="260" t="s">
        <v>114</v>
      </c>
      <c r="B69" s="269" t="s">
        <v>115</v>
      </c>
    </row>
    <row r="70" spans="1:2" ht="37.5" customHeight="1" x14ac:dyDescent="0.25">
      <c r="A70" s="266" t="s">
        <v>116</v>
      </c>
      <c r="B70" s="269" t="s">
        <v>117</v>
      </c>
    </row>
    <row r="71" spans="1:2" ht="37.5" customHeight="1" x14ac:dyDescent="0.25">
      <c r="A71" s="260" t="s">
        <v>118</v>
      </c>
      <c r="B71" s="269" t="s">
        <v>119</v>
      </c>
    </row>
    <row r="72" spans="1:2" ht="37.5" customHeight="1" x14ac:dyDescent="0.25">
      <c r="A72" s="266" t="s">
        <v>120</v>
      </c>
      <c r="B72" s="269" t="s">
        <v>121</v>
      </c>
    </row>
    <row r="73" spans="1:2" ht="25.5" customHeight="1" x14ac:dyDescent="0.25">
      <c r="A73" s="347" t="s">
        <v>122</v>
      </c>
      <c r="B73" s="348"/>
    </row>
    <row r="74" spans="1:2" ht="28.5" x14ac:dyDescent="0.25">
      <c r="A74" s="260" t="s">
        <v>123</v>
      </c>
      <c r="B74" s="224" t="s">
        <v>124</v>
      </c>
    </row>
    <row r="75" spans="1:2" ht="28.5" x14ac:dyDescent="0.25">
      <c r="A75" s="260" t="s">
        <v>125</v>
      </c>
      <c r="B75" s="224" t="s">
        <v>126</v>
      </c>
    </row>
    <row r="76" spans="1:2" ht="28.5" x14ac:dyDescent="0.25">
      <c r="A76" s="260" t="s">
        <v>127</v>
      </c>
      <c r="B76" s="224" t="s">
        <v>128</v>
      </c>
    </row>
    <row r="77" spans="1:2" ht="28.5" x14ac:dyDescent="0.25">
      <c r="A77" s="260" t="s">
        <v>129</v>
      </c>
      <c r="B77" s="224" t="s">
        <v>130</v>
      </c>
    </row>
    <row r="78" spans="1:2" ht="28.5" x14ac:dyDescent="0.25">
      <c r="A78" s="260" t="s">
        <v>131</v>
      </c>
      <c r="B78" s="224" t="s">
        <v>132</v>
      </c>
    </row>
    <row r="79" spans="1:2" ht="42.75" x14ac:dyDescent="0.25">
      <c r="A79" s="260" t="s">
        <v>133</v>
      </c>
      <c r="B79" s="224" t="s">
        <v>134</v>
      </c>
    </row>
    <row r="80" spans="1:2" ht="28.5" x14ac:dyDescent="0.25">
      <c r="A80" s="260" t="s">
        <v>135</v>
      </c>
      <c r="B80" s="224" t="s">
        <v>136</v>
      </c>
    </row>
    <row r="81" spans="1:2" ht="15" x14ac:dyDescent="0.25">
      <c r="A81" s="260" t="s">
        <v>137</v>
      </c>
      <c r="B81" s="224" t="s">
        <v>138</v>
      </c>
    </row>
    <row r="82" spans="1:2" ht="42.75" x14ac:dyDescent="0.25">
      <c r="A82" s="270" t="s">
        <v>139</v>
      </c>
      <c r="B82" s="224" t="s">
        <v>140</v>
      </c>
    </row>
    <row r="83" spans="1:2" ht="42.75" x14ac:dyDescent="0.25">
      <c r="A83" s="266" t="s">
        <v>141</v>
      </c>
      <c r="B83" s="224" t="s">
        <v>142</v>
      </c>
    </row>
    <row r="84" spans="1:2" ht="42.75" x14ac:dyDescent="0.25">
      <c r="A84" s="260" t="s">
        <v>143</v>
      </c>
      <c r="B84" s="224" t="s">
        <v>144</v>
      </c>
    </row>
    <row r="85" spans="1:2" ht="28.5" x14ac:dyDescent="0.25">
      <c r="A85" s="260" t="s">
        <v>45</v>
      </c>
      <c r="B85" s="224" t="s">
        <v>145</v>
      </c>
    </row>
    <row r="86" spans="1:2" ht="28.5" x14ac:dyDescent="0.25">
      <c r="A86" s="260" t="s">
        <v>146</v>
      </c>
      <c r="B86" s="224" t="s">
        <v>147</v>
      </c>
    </row>
    <row r="87" spans="1:2" ht="42.75" x14ac:dyDescent="0.25">
      <c r="A87" s="260" t="s">
        <v>148</v>
      </c>
      <c r="B87" s="224" t="s">
        <v>149</v>
      </c>
    </row>
    <row r="88" spans="1:2" ht="18.600000000000001" customHeight="1" x14ac:dyDescent="0.25">
      <c r="A88" s="347" t="s">
        <v>150</v>
      </c>
      <c r="B88" s="348"/>
    </row>
    <row r="89" spans="1:2" ht="28.5" x14ac:dyDescent="0.25">
      <c r="A89" s="271" t="s">
        <v>151</v>
      </c>
      <c r="B89" s="272" t="s">
        <v>152</v>
      </c>
    </row>
    <row r="90" spans="1:2" ht="15" x14ac:dyDescent="0.25">
      <c r="A90" s="271" t="s">
        <v>153</v>
      </c>
      <c r="B90" s="272" t="s">
        <v>154</v>
      </c>
    </row>
    <row r="91" spans="1:2" ht="15" x14ac:dyDescent="0.25">
      <c r="A91" s="271" t="s">
        <v>155</v>
      </c>
      <c r="B91" s="272" t="s">
        <v>156</v>
      </c>
    </row>
    <row r="92" spans="1:2" ht="15" x14ac:dyDescent="0.25">
      <c r="A92" s="271" t="s">
        <v>157</v>
      </c>
      <c r="B92" s="272" t="s">
        <v>158</v>
      </c>
    </row>
    <row r="93" spans="1:2" ht="15" x14ac:dyDescent="0.25">
      <c r="A93" s="343" t="s">
        <v>159</v>
      </c>
      <c r="B93" s="344"/>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68"/>
  <sheetViews>
    <sheetView topLeftCell="A31" zoomScale="55" zoomScaleNormal="55" workbookViewId="0">
      <selection activeCell="H24" sqref="H24"/>
    </sheetView>
  </sheetViews>
  <sheetFormatPr baseColWidth="10" defaultColWidth="10.5703125" defaultRowHeight="14.25" x14ac:dyDescent="0.25"/>
  <cols>
    <col min="1" max="1" width="25.42578125" style="78" customWidth="1"/>
    <col min="2" max="2" width="29.5703125" style="78" customWidth="1"/>
    <col min="3" max="3" width="21.42578125" style="78" customWidth="1"/>
    <col min="4" max="4" width="21.5703125" style="78" customWidth="1"/>
    <col min="5" max="5" width="20.5703125" style="78" bestFit="1" customWidth="1"/>
    <col min="6" max="6" width="21.5703125" style="78" customWidth="1"/>
    <col min="7" max="7" width="20.5703125" style="78" bestFit="1" customWidth="1"/>
    <col min="8" max="8" width="21.42578125" style="78" customWidth="1"/>
    <col min="9" max="9" width="20.5703125" style="78" bestFit="1" customWidth="1"/>
    <col min="10" max="10" width="22.42578125" style="78" customWidth="1"/>
    <col min="11" max="11" width="20.5703125" style="78" bestFit="1" customWidth="1"/>
    <col min="12" max="12" width="23" style="78" customWidth="1"/>
    <col min="13" max="13" width="20.5703125" style="78" bestFit="1" customWidth="1"/>
    <col min="14" max="14" width="22.42578125" style="78" customWidth="1"/>
    <col min="15" max="15" width="20.5703125" style="78" bestFit="1" customWidth="1"/>
    <col min="16" max="17" width="20.42578125" style="78" customWidth="1"/>
    <col min="18" max="18" width="17.42578125" style="78" bestFit="1" customWidth="1"/>
    <col min="19" max="19" width="20.5703125" style="78" bestFit="1" customWidth="1"/>
    <col min="20" max="20" width="21.42578125" style="78" customWidth="1"/>
    <col min="21" max="21" width="20.5703125" style="78" bestFit="1" customWidth="1"/>
    <col min="22" max="22" width="19.5703125" style="78" bestFit="1" customWidth="1"/>
    <col min="23" max="23" width="21.5703125" style="78" customWidth="1"/>
    <col min="24" max="24" width="17.42578125" style="78" bestFit="1" customWidth="1"/>
    <col min="25" max="25" width="20.5703125" style="78" bestFit="1" customWidth="1"/>
    <col min="26" max="26" width="20.42578125" style="78" customWidth="1"/>
    <col min="27" max="27" width="17.42578125" style="78" customWidth="1"/>
    <col min="28" max="28" width="23.5703125" style="78" customWidth="1"/>
    <col min="29" max="29" width="22.5703125" style="78" customWidth="1"/>
    <col min="30" max="30" width="17" style="78" customWidth="1"/>
    <col min="31" max="31" width="19.5703125" style="78" bestFit="1" customWidth="1"/>
    <col min="32" max="32" width="22" style="78" customWidth="1"/>
    <col min="33" max="36" width="20.42578125" style="78" bestFit="1" customWidth="1"/>
    <col min="37" max="16384" width="10.5703125" style="78"/>
  </cols>
  <sheetData>
    <row r="1" spans="1:62" s="1" customFormat="1" ht="20.25" customHeight="1" x14ac:dyDescent="0.25">
      <c r="A1" s="656"/>
      <c r="B1" s="763" t="s">
        <v>350</v>
      </c>
      <c r="C1" s="764"/>
      <c r="D1" s="764"/>
      <c r="E1" s="764"/>
      <c r="F1" s="764"/>
      <c r="G1" s="764"/>
      <c r="H1" s="764"/>
      <c r="I1" s="764"/>
      <c r="J1" s="764"/>
      <c r="K1" s="764"/>
      <c r="L1" s="764"/>
      <c r="M1" s="764"/>
      <c r="N1" s="764"/>
      <c r="O1" s="764"/>
      <c r="P1" s="764"/>
      <c r="Q1" s="764"/>
      <c r="R1" s="764"/>
      <c r="S1" s="764"/>
      <c r="T1" s="764"/>
      <c r="U1" s="764"/>
      <c r="V1" s="764"/>
      <c r="W1" s="764"/>
      <c r="X1" s="764"/>
      <c r="Y1" s="764"/>
      <c r="Z1" s="764"/>
      <c r="AA1" s="764"/>
      <c r="AB1" s="764"/>
      <c r="AC1" s="764"/>
      <c r="AD1" s="764"/>
      <c r="AE1" s="764"/>
      <c r="AF1" s="765"/>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row>
    <row r="2" spans="1:62" s="1" customFormat="1" ht="18.75" customHeight="1" x14ac:dyDescent="0.25">
      <c r="A2" s="657"/>
      <c r="B2" s="766"/>
      <c r="C2" s="767"/>
      <c r="D2" s="767"/>
      <c r="E2" s="767"/>
      <c r="F2" s="767"/>
      <c r="G2" s="767"/>
      <c r="H2" s="767"/>
      <c r="I2" s="767"/>
      <c r="J2" s="767"/>
      <c r="K2" s="767"/>
      <c r="L2" s="767"/>
      <c r="M2" s="767"/>
      <c r="N2" s="767"/>
      <c r="O2" s="767"/>
      <c r="P2" s="767"/>
      <c r="Q2" s="767"/>
      <c r="R2" s="767"/>
      <c r="S2" s="767"/>
      <c r="T2" s="767"/>
      <c r="U2" s="767"/>
      <c r="V2" s="767"/>
      <c r="W2" s="767"/>
      <c r="X2" s="767"/>
      <c r="Y2" s="767"/>
      <c r="Z2" s="767"/>
      <c r="AA2" s="767"/>
      <c r="AB2" s="767"/>
      <c r="AC2" s="767"/>
      <c r="AD2" s="767"/>
      <c r="AE2" s="767"/>
      <c r="AF2" s="76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row>
    <row r="3" spans="1:62" s="1" customFormat="1" ht="14.25" customHeight="1" x14ac:dyDescent="0.25">
      <c r="A3" s="657"/>
      <c r="B3" s="766"/>
      <c r="C3" s="767"/>
      <c r="D3" s="767"/>
      <c r="E3" s="767"/>
      <c r="F3" s="767"/>
      <c r="G3" s="767"/>
      <c r="H3" s="767"/>
      <c r="I3" s="767"/>
      <c r="J3" s="767"/>
      <c r="K3" s="767"/>
      <c r="L3" s="767"/>
      <c r="M3" s="767"/>
      <c r="N3" s="767"/>
      <c r="O3" s="767"/>
      <c r="P3" s="767"/>
      <c r="Q3" s="767"/>
      <c r="R3" s="767"/>
      <c r="S3" s="767"/>
      <c r="T3" s="767"/>
      <c r="U3" s="767"/>
      <c r="V3" s="767"/>
      <c r="W3" s="767"/>
      <c r="X3" s="767"/>
      <c r="Y3" s="767"/>
      <c r="Z3" s="767"/>
      <c r="AA3" s="767"/>
      <c r="AB3" s="767"/>
      <c r="AC3" s="767"/>
      <c r="AD3" s="767"/>
      <c r="AE3" s="767"/>
      <c r="AF3" s="76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row>
    <row r="4" spans="1:62" s="1" customFormat="1" ht="33" customHeight="1" thickBot="1" x14ac:dyDescent="0.3">
      <c r="A4" s="658"/>
      <c r="B4" s="769"/>
      <c r="C4" s="770"/>
      <c r="D4" s="770"/>
      <c r="E4" s="770"/>
      <c r="F4" s="770"/>
      <c r="G4" s="770"/>
      <c r="H4" s="770"/>
      <c r="I4" s="770"/>
      <c r="J4" s="770"/>
      <c r="K4" s="770"/>
      <c r="L4" s="770"/>
      <c r="M4" s="770"/>
      <c r="N4" s="770"/>
      <c r="O4" s="770"/>
      <c r="P4" s="770"/>
      <c r="Q4" s="770"/>
      <c r="R4" s="770"/>
      <c r="S4" s="770"/>
      <c r="T4" s="770"/>
      <c r="U4" s="770"/>
      <c r="V4" s="770"/>
      <c r="W4" s="770"/>
      <c r="X4" s="770"/>
      <c r="Y4" s="770"/>
      <c r="Z4" s="770"/>
      <c r="AA4" s="770"/>
      <c r="AB4" s="770"/>
      <c r="AC4" s="770"/>
      <c r="AD4" s="770"/>
      <c r="AE4" s="770"/>
      <c r="AF4" s="771"/>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row>
    <row r="5" spans="1:62" s="1" customFormat="1" ht="15" x14ac:dyDescent="0.25">
      <c r="B5" s="95"/>
      <c r="C5" s="95"/>
      <c r="D5" s="95"/>
      <c r="E5" s="95"/>
      <c r="F5" s="95"/>
      <c r="G5" s="95"/>
      <c r="H5" s="95"/>
      <c r="I5" s="95"/>
      <c r="J5" s="95"/>
      <c r="K5" s="94"/>
      <c r="L5" s="94"/>
      <c r="M5" s="94"/>
      <c r="N5" s="94"/>
      <c r="O5" s="94"/>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row>
    <row r="6" spans="1:62" s="1" customFormat="1" ht="9" customHeight="1" x14ac:dyDescent="0.25">
      <c r="A6" s="5"/>
      <c r="B6" s="95"/>
      <c r="C6" s="95"/>
      <c r="D6" s="95"/>
      <c r="E6" s="95"/>
      <c r="F6" s="95"/>
      <c r="G6" s="95"/>
      <c r="H6" s="95"/>
      <c r="I6" s="95"/>
      <c r="J6" s="95"/>
      <c r="K6" s="95"/>
      <c r="L6" s="95"/>
      <c r="M6" s="95"/>
      <c r="N6" s="95"/>
      <c r="O6" s="95"/>
      <c r="P6" s="2"/>
      <c r="Q6" s="2"/>
      <c r="R6" s="3"/>
      <c r="S6" s="3"/>
      <c r="T6" s="2"/>
      <c r="U6" s="2"/>
      <c r="V6" s="2"/>
      <c r="W6" s="78"/>
      <c r="X6" s="4"/>
      <c r="Y6" s="4"/>
      <c r="Z6" s="4"/>
      <c r="AA6" s="78"/>
      <c r="AB6" s="78"/>
      <c r="AC6" s="78"/>
      <c r="AD6" s="78"/>
      <c r="AE6" s="78"/>
      <c r="AF6" s="78"/>
      <c r="AG6" s="78"/>
      <c r="AH6" s="78"/>
      <c r="AI6" s="78"/>
      <c r="AJ6" s="78"/>
      <c r="AK6" s="78"/>
      <c r="AL6" s="78"/>
      <c r="AM6" s="78"/>
      <c r="AN6" s="78"/>
      <c r="AO6" s="78"/>
      <c r="AP6" s="78"/>
      <c r="AQ6" s="78"/>
      <c r="AR6" s="78"/>
      <c r="AS6" s="78"/>
      <c r="AT6" s="78"/>
      <c r="AU6" s="78"/>
      <c r="AV6" s="78"/>
      <c r="AW6" s="78"/>
      <c r="AX6" s="78"/>
      <c r="AY6" s="78"/>
      <c r="AZ6" s="78"/>
      <c r="BA6" s="78"/>
      <c r="BB6" s="78"/>
      <c r="BC6" s="78"/>
      <c r="BD6" s="78"/>
      <c r="BE6" s="78"/>
      <c r="BF6" s="78"/>
      <c r="BG6" s="78"/>
      <c r="BH6" s="78"/>
      <c r="BI6" s="78"/>
      <c r="BJ6" s="78"/>
    </row>
    <row r="7" spans="1:62" s="1" customFormat="1" ht="15" customHeight="1" thickBot="1" x14ac:dyDescent="0.3">
      <c r="A7" s="6"/>
      <c r="B7" s="95"/>
      <c r="C7" s="95"/>
      <c r="D7" s="95"/>
      <c r="E7" s="95"/>
      <c r="F7" s="95"/>
      <c r="G7" s="95"/>
      <c r="H7" s="95"/>
      <c r="I7" s="95"/>
      <c r="J7" s="95"/>
      <c r="K7" s="95"/>
      <c r="L7" s="95"/>
      <c r="M7" s="95"/>
      <c r="N7" s="95"/>
      <c r="O7" s="95"/>
      <c r="P7" s="2"/>
      <c r="Q7" s="2"/>
      <c r="R7" s="3"/>
      <c r="S7" s="3"/>
      <c r="T7" s="2"/>
      <c r="U7" s="2"/>
      <c r="V7" s="2"/>
      <c r="W7" s="78"/>
      <c r="X7" s="4"/>
      <c r="Y7" s="4"/>
      <c r="Z7" s="123"/>
      <c r="AA7" s="78"/>
      <c r="AB7" s="78"/>
      <c r="AC7" s="78"/>
      <c r="AD7" s="78"/>
      <c r="AE7" s="78"/>
      <c r="AF7" s="78"/>
      <c r="AG7" s="78"/>
      <c r="AH7" s="78"/>
      <c r="AI7" s="78"/>
      <c r="AJ7" s="78"/>
      <c r="AK7" s="78"/>
      <c r="AL7" s="78"/>
      <c r="AM7" s="78"/>
      <c r="AN7" s="78"/>
      <c r="AO7" s="78"/>
      <c r="AP7" s="78"/>
      <c r="AQ7" s="78"/>
      <c r="AR7" s="78"/>
      <c r="AS7" s="78"/>
      <c r="AT7" s="78"/>
      <c r="AU7" s="78"/>
      <c r="AV7" s="78"/>
      <c r="AW7" s="78"/>
      <c r="AX7" s="78"/>
      <c r="AY7" s="78"/>
      <c r="AZ7" s="78"/>
      <c r="BA7" s="78"/>
      <c r="BB7" s="78"/>
      <c r="BC7" s="78"/>
      <c r="BD7" s="78"/>
      <c r="BE7" s="78"/>
      <c r="BF7" s="78"/>
      <c r="BG7" s="78"/>
      <c r="BH7" s="78"/>
      <c r="BI7" s="78"/>
      <c r="BJ7" s="78"/>
    </row>
    <row r="8" spans="1:62" s="1" customFormat="1" ht="15" customHeight="1" thickBot="1" x14ac:dyDescent="0.3">
      <c r="A8" s="666" t="s">
        <v>4</v>
      </c>
      <c r="B8" s="784" t="s">
        <v>168</v>
      </c>
      <c r="C8" s="785"/>
      <c r="D8" s="785"/>
      <c r="E8" s="785"/>
      <c r="F8" s="785"/>
      <c r="G8" s="785"/>
      <c r="H8" s="785"/>
      <c r="I8" s="785"/>
      <c r="J8" s="785"/>
      <c r="K8" s="785"/>
      <c r="L8" s="785"/>
      <c r="M8" s="785"/>
      <c r="N8" s="785"/>
      <c r="O8" s="785"/>
      <c r="P8" s="785"/>
      <c r="Q8" s="785"/>
      <c r="R8" s="785"/>
      <c r="S8" s="785"/>
      <c r="T8" s="785"/>
      <c r="U8" s="785"/>
      <c r="V8" s="785"/>
      <c r="W8" s="785"/>
      <c r="X8" s="785"/>
      <c r="Y8" s="785"/>
      <c r="Z8" s="785"/>
      <c r="AA8" s="790" t="s">
        <v>169</v>
      </c>
      <c r="AB8" s="777">
        <v>2024110010318</v>
      </c>
      <c r="AC8" s="772" t="s">
        <v>307</v>
      </c>
      <c r="AD8" s="773"/>
      <c r="AE8" s="367" t="s">
        <v>161</v>
      </c>
      <c r="AF8" s="369"/>
      <c r="AG8" s="78"/>
      <c r="AH8" s="78"/>
      <c r="AI8" s="78"/>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78"/>
    </row>
    <row r="9" spans="1:62" s="1" customFormat="1" ht="15" customHeight="1" thickBot="1" x14ac:dyDescent="0.3">
      <c r="A9" s="667"/>
      <c r="B9" s="786"/>
      <c r="C9" s="787"/>
      <c r="D9" s="787"/>
      <c r="E9" s="787"/>
      <c r="F9" s="787"/>
      <c r="G9" s="787"/>
      <c r="H9" s="787"/>
      <c r="I9" s="787"/>
      <c r="J9" s="787"/>
      <c r="K9" s="787"/>
      <c r="L9" s="787"/>
      <c r="M9" s="787"/>
      <c r="N9" s="787"/>
      <c r="O9" s="787"/>
      <c r="P9" s="787"/>
      <c r="Q9" s="787"/>
      <c r="R9" s="787"/>
      <c r="S9" s="787"/>
      <c r="T9" s="787"/>
      <c r="U9" s="787"/>
      <c r="V9" s="787"/>
      <c r="W9" s="787"/>
      <c r="X9" s="787"/>
      <c r="Y9" s="787"/>
      <c r="Z9" s="787"/>
      <c r="AA9" s="791"/>
      <c r="AB9" s="778"/>
      <c r="AC9" s="772" t="s">
        <v>308</v>
      </c>
      <c r="AD9" s="773"/>
      <c r="AE9" s="367" t="s">
        <v>163</v>
      </c>
      <c r="AF9" s="369"/>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row>
    <row r="10" spans="1:62" s="1" customFormat="1" ht="15" customHeight="1" thickBot="1" x14ac:dyDescent="0.3">
      <c r="A10" s="667"/>
      <c r="B10" s="786"/>
      <c r="C10" s="787"/>
      <c r="D10" s="787"/>
      <c r="E10" s="787"/>
      <c r="F10" s="787"/>
      <c r="G10" s="787"/>
      <c r="H10" s="787"/>
      <c r="I10" s="787"/>
      <c r="J10" s="787"/>
      <c r="K10" s="787"/>
      <c r="L10" s="787"/>
      <c r="M10" s="787"/>
      <c r="N10" s="787"/>
      <c r="O10" s="787"/>
      <c r="P10" s="787"/>
      <c r="Q10" s="787"/>
      <c r="R10" s="787"/>
      <c r="S10" s="787"/>
      <c r="T10" s="787"/>
      <c r="U10" s="787"/>
      <c r="V10" s="787"/>
      <c r="W10" s="787"/>
      <c r="X10" s="787"/>
      <c r="Y10" s="787"/>
      <c r="Z10" s="787"/>
      <c r="AA10" s="791"/>
      <c r="AB10" s="778"/>
      <c r="AC10" s="772" t="s">
        <v>309</v>
      </c>
      <c r="AD10" s="773"/>
      <c r="AE10" s="793" t="s">
        <v>164</v>
      </c>
      <c r="AF10" s="794"/>
      <c r="AG10" s="78"/>
      <c r="AH10" s="78"/>
      <c r="AI10" s="78"/>
      <c r="AJ10" s="78"/>
      <c r="AK10" s="78"/>
      <c r="AL10" s="78"/>
      <c r="AM10" s="78"/>
      <c r="AN10" s="78"/>
      <c r="AO10" s="78"/>
      <c r="AP10" s="78"/>
      <c r="AQ10" s="78"/>
      <c r="AR10" s="78"/>
      <c r="AS10" s="78"/>
      <c r="AT10" s="78"/>
      <c r="AU10" s="78"/>
      <c r="AV10" s="78"/>
      <c r="AW10" s="78"/>
      <c r="AX10" s="78"/>
      <c r="AY10" s="78"/>
      <c r="AZ10" s="78"/>
      <c r="BA10" s="78"/>
      <c r="BB10" s="78"/>
      <c r="BC10" s="78"/>
      <c r="BD10" s="78"/>
      <c r="BE10" s="78"/>
      <c r="BF10" s="78"/>
      <c r="BG10" s="78"/>
      <c r="BH10" s="78"/>
      <c r="BI10" s="78"/>
      <c r="BJ10" s="78"/>
    </row>
    <row r="11" spans="1:62" s="1" customFormat="1" ht="15" customHeight="1" thickBot="1" x14ac:dyDescent="0.3">
      <c r="A11" s="668"/>
      <c r="B11" s="788"/>
      <c r="C11" s="789"/>
      <c r="D11" s="789"/>
      <c r="E11" s="789"/>
      <c r="F11" s="789"/>
      <c r="G11" s="789"/>
      <c r="H11" s="789"/>
      <c r="I11" s="789"/>
      <c r="J11" s="789"/>
      <c r="K11" s="789"/>
      <c r="L11" s="789"/>
      <c r="M11" s="789"/>
      <c r="N11" s="789"/>
      <c r="O11" s="789"/>
      <c r="P11" s="789"/>
      <c r="Q11" s="789"/>
      <c r="R11" s="789"/>
      <c r="S11" s="789"/>
      <c r="T11" s="789"/>
      <c r="U11" s="789"/>
      <c r="V11" s="789"/>
      <c r="W11" s="789"/>
      <c r="X11" s="789"/>
      <c r="Y11" s="789"/>
      <c r="Z11" s="789"/>
      <c r="AA11" s="792"/>
      <c r="AB11" s="779"/>
      <c r="AC11" s="772" t="s">
        <v>311</v>
      </c>
      <c r="AD11" s="773"/>
      <c r="AE11" s="367" t="s">
        <v>351</v>
      </c>
      <c r="AF11" s="369"/>
      <c r="AG11" s="78"/>
      <c r="AH11" s="78"/>
      <c r="AI11" s="78"/>
      <c r="AJ11" s="78"/>
      <c r="AK11" s="78"/>
      <c r="AL11" s="78"/>
      <c r="AM11" s="78"/>
      <c r="AN11" s="78"/>
      <c r="AO11" s="78"/>
      <c r="AP11" s="78"/>
      <c r="AQ11" s="78"/>
      <c r="AR11" s="78"/>
      <c r="AS11" s="78"/>
      <c r="AT11" s="78"/>
      <c r="AU11" s="78"/>
      <c r="AV11" s="78"/>
      <c r="AW11" s="78"/>
      <c r="AX11" s="78"/>
      <c r="AY11" s="78"/>
      <c r="AZ11" s="78"/>
      <c r="BA11" s="78"/>
      <c r="BB11" s="78"/>
      <c r="BC11" s="78"/>
      <c r="BD11" s="78"/>
      <c r="BE11" s="78"/>
      <c r="BF11" s="78"/>
      <c r="BG11" s="78"/>
      <c r="BH11" s="78"/>
      <c r="BI11" s="78"/>
      <c r="BJ11" s="78"/>
    </row>
    <row r="12" spans="1:62" s="1" customFormat="1" ht="9" customHeight="1" x14ac:dyDescent="0.25">
      <c r="A12" s="14"/>
      <c r="B12" s="124"/>
      <c r="C12" s="124"/>
      <c r="D12" s="124"/>
      <c r="E12" s="124"/>
      <c r="F12" s="124"/>
      <c r="G12" s="124"/>
      <c r="H12" s="124"/>
      <c r="I12" s="124"/>
      <c r="J12" s="124"/>
      <c r="K12" s="124"/>
      <c r="L12" s="124"/>
      <c r="M12" s="124"/>
      <c r="N12" s="124"/>
      <c r="O12" s="124"/>
      <c r="P12" s="124"/>
      <c r="Q12" s="124"/>
      <c r="R12" s="124"/>
      <c r="S12" s="124"/>
      <c r="T12" s="124"/>
      <c r="U12" s="124"/>
      <c r="V12" s="124"/>
      <c r="W12" s="124"/>
      <c r="X12" s="124"/>
      <c r="Y12" s="124"/>
      <c r="Z12" s="124"/>
      <c r="AA12" s="124"/>
      <c r="AB12" s="124"/>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c r="BC12" s="78"/>
      <c r="BD12" s="78"/>
      <c r="BE12" s="78"/>
      <c r="BF12" s="78"/>
      <c r="BG12" s="78"/>
      <c r="BH12" s="78"/>
      <c r="BI12" s="78"/>
      <c r="BJ12" s="78"/>
    </row>
    <row r="13" spans="1:62" s="25" customFormat="1" ht="16.5" customHeight="1" thickBot="1" x14ac:dyDescent="0.25">
      <c r="C13" s="97"/>
      <c r="D13" s="97"/>
      <c r="E13" s="97"/>
      <c r="F13" s="97"/>
      <c r="G13" s="97"/>
      <c r="H13" s="97"/>
      <c r="I13" s="97"/>
      <c r="J13" s="97"/>
      <c r="K13" s="96"/>
      <c r="L13" s="96"/>
      <c r="M13" s="96"/>
      <c r="N13" s="96"/>
      <c r="O13" s="96"/>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row>
    <row r="14" spans="1:62" s="80" customFormat="1" ht="21.75" customHeight="1" thickBot="1" x14ac:dyDescent="0.3">
      <c r="A14" s="389" t="s">
        <v>6</v>
      </c>
      <c r="B14" s="158" t="s">
        <v>170</v>
      </c>
      <c r="C14" s="125" t="s">
        <v>171</v>
      </c>
      <c r="D14" s="158" t="s">
        <v>172</v>
      </c>
      <c r="E14" s="126"/>
      <c r="F14" s="158" t="s">
        <v>173</v>
      </c>
      <c r="G14" s="126"/>
      <c r="H14" s="158" t="s">
        <v>174</v>
      </c>
      <c r="I14" s="127"/>
      <c r="J14" s="98"/>
      <c r="K14" s="399" t="s">
        <v>8</v>
      </c>
      <c r="L14" s="399"/>
      <c r="M14" s="774" t="s">
        <v>175</v>
      </c>
      <c r="N14" s="774"/>
      <c r="O14" s="774"/>
      <c r="P14" s="130"/>
      <c r="Q14" s="167"/>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row>
    <row r="15" spans="1:62" s="80" customFormat="1" ht="21.75" customHeight="1" thickBot="1" x14ac:dyDescent="0.3">
      <c r="A15" s="389"/>
      <c r="B15" s="159" t="s">
        <v>176</v>
      </c>
      <c r="C15" s="128"/>
      <c r="D15" s="158" t="s">
        <v>177</v>
      </c>
      <c r="E15" s="129"/>
      <c r="F15" s="158" t="s">
        <v>178</v>
      </c>
      <c r="G15" s="129"/>
      <c r="H15" s="158" t="s">
        <v>179</v>
      </c>
      <c r="I15" s="127"/>
      <c r="J15" s="98"/>
      <c r="K15" s="399"/>
      <c r="L15" s="399"/>
      <c r="M15" s="774" t="s">
        <v>180</v>
      </c>
      <c r="N15" s="774"/>
      <c r="O15" s="774"/>
      <c r="P15" s="130"/>
      <c r="Q15" s="167"/>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c r="BH15" s="116"/>
      <c r="BI15" s="116"/>
      <c r="BJ15" s="116"/>
    </row>
    <row r="16" spans="1:62" s="80" customFormat="1" ht="21.75" customHeight="1" thickBot="1" x14ac:dyDescent="0.3">
      <c r="A16" s="389"/>
      <c r="B16" s="158" t="s">
        <v>181</v>
      </c>
      <c r="C16" s="125"/>
      <c r="D16" s="158" t="s">
        <v>182</v>
      </c>
      <c r="E16" s="129"/>
      <c r="F16" s="158" t="s">
        <v>183</v>
      </c>
      <c r="G16" s="129"/>
      <c r="H16" s="158" t="s">
        <v>184</v>
      </c>
      <c r="I16" s="127"/>
      <c r="K16" s="399"/>
      <c r="L16" s="399"/>
      <c r="M16" s="774" t="s">
        <v>185</v>
      </c>
      <c r="N16" s="774"/>
      <c r="O16" s="774"/>
      <c r="P16" s="130"/>
      <c r="Q16" s="167"/>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c r="BH16" s="116"/>
      <c r="BI16" s="116"/>
      <c r="BJ16" s="116"/>
    </row>
    <row r="17" spans="1:62" s="80" customFormat="1" ht="21.75" customHeight="1" thickBot="1" x14ac:dyDescent="0.3">
      <c r="A17" s="1"/>
      <c r="B17" s="1"/>
      <c r="C17" s="1"/>
      <c r="D17" s="1"/>
      <c r="E17" s="1"/>
      <c r="F17" s="1"/>
      <c r="G17" s="98"/>
      <c r="H17" s="98"/>
      <c r="I17" s="98"/>
      <c r="J17" s="98"/>
      <c r="K17" s="99"/>
      <c r="L17" s="99"/>
      <c r="M17" s="97"/>
      <c r="N17" s="97"/>
      <c r="O17" s="97"/>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c r="BH17" s="116"/>
      <c r="BI17" s="116"/>
      <c r="BJ17" s="116"/>
    </row>
    <row r="18" spans="1:62" s="1" customFormat="1" ht="48" customHeight="1" thickBot="1" x14ac:dyDescent="0.3">
      <c r="A18" s="417" t="s">
        <v>352</v>
      </c>
      <c r="B18" s="418"/>
      <c r="C18" s="418"/>
      <c r="D18" s="418"/>
      <c r="E18" s="418"/>
      <c r="F18" s="418"/>
      <c r="G18" s="418"/>
      <c r="H18" s="418"/>
      <c r="I18" s="418"/>
      <c r="J18" s="418"/>
      <c r="K18" s="418"/>
      <c r="L18" s="418"/>
      <c r="M18" s="418"/>
      <c r="N18" s="418"/>
      <c r="O18" s="418"/>
      <c r="P18" s="418"/>
      <c r="Q18" s="418"/>
      <c r="R18" s="418"/>
      <c r="S18" s="418"/>
      <c r="T18" s="418"/>
      <c r="U18" s="418"/>
      <c r="V18" s="418"/>
      <c r="W18" s="418"/>
      <c r="X18" s="418"/>
      <c r="Y18" s="418"/>
      <c r="Z18" s="418"/>
      <c r="AA18" s="418"/>
      <c r="AB18" s="418"/>
      <c r="AC18" s="418"/>
      <c r="AD18" s="418"/>
      <c r="AE18" s="418"/>
      <c r="AF18" s="419"/>
      <c r="AG18" s="116"/>
      <c r="AH18" s="116"/>
      <c r="AI18" s="116"/>
      <c r="AJ18" s="116"/>
      <c r="AK18" s="116"/>
      <c r="AL18" s="116"/>
      <c r="AM18" s="116"/>
      <c r="AN18" s="78"/>
      <c r="AO18" s="78"/>
      <c r="AP18" s="78"/>
      <c r="AQ18" s="78"/>
      <c r="AR18" s="78"/>
      <c r="AS18" s="78"/>
      <c r="AT18" s="78"/>
      <c r="AU18" s="78"/>
      <c r="AV18" s="78"/>
      <c r="AW18" s="78"/>
      <c r="AX18" s="78"/>
      <c r="AY18" s="78"/>
      <c r="AZ18" s="78"/>
      <c r="BA18" s="78"/>
      <c r="BB18" s="78"/>
      <c r="BC18" s="78"/>
      <c r="BD18" s="78"/>
      <c r="BE18" s="78"/>
      <c r="BF18" s="78"/>
      <c r="BG18" s="78"/>
      <c r="BH18" s="78"/>
      <c r="BI18" s="78"/>
      <c r="BJ18" s="78"/>
    </row>
    <row r="19" spans="1:62" s="1" customFormat="1" ht="50.25" customHeight="1" thickBot="1" x14ac:dyDescent="0.3">
      <c r="A19" s="408" t="s">
        <v>353</v>
      </c>
      <c r="B19" s="409"/>
      <c r="C19" s="781"/>
      <c r="D19" s="781"/>
      <c r="E19" s="781"/>
      <c r="F19" s="781"/>
      <c r="G19" s="781"/>
      <c r="H19" s="781"/>
      <c r="I19" s="781"/>
      <c r="J19" s="781"/>
      <c r="K19" s="781"/>
      <c r="L19" s="781"/>
      <c r="M19" s="781"/>
      <c r="N19" s="781"/>
      <c r="O19" s="781"/>
      <c r="P19" s="781"/>
      <c r="Q19" s="781"/>
      <c r="R19" s="781"/>
      <c r="S19" s="781"/>
      <c r="T19" s="781"/>
      <c r="U19" s="781"/>
      <c r="V19" s="781"/>
      <c r="W19" s="781"/>
      <c r="X19" s="781"/>
      <c r="Y19" s="781"/>
      <c r="Z19" s="781"/>
      <c r="AA19" s="781"/>
      <c r="AB19" s="781"/>
      <c r="AC19" s="781"/>
      <c r="AD19" s="781"/>
      <c r="AE19" s="781"/>
      <c r="AF19" s="782"/>
      <c r="AG19" s="116"/>
      <c r="AH19" s="116"/>
      <c r="AI19" s="116"/>
      <c r="AJ19" s="116"/>
      <c r="AK19" s="116"/>
      <c r="AL19" s="116"/>
      <c r="AM19" s="116"/>
      <c r="AN19" s="78"/>
      <c r="AO19" s="78"/>
      <c r="AP19" s="78"/>
      <c r="AQ19" s="78"/>
      <c r="AR19" s="78"/>
      <c r="AS19" s="78"/>
      <c r="AT19" s="78"/>
      <c r="AU19" s="78"/>
      <c r="AV19" s="78"/>
      <c r="AW19" s="78"/>
      <c r="AX19" s="78"/>
      <c r="AY19" s="78"/>
      <c r="AZ19" s="78"/>
      <c r="BA19" s="78"/>
      <c r="BB19" s="78"/>
      <c r="BC19" s="78"/>
      <c r="BD19" s="78"/>
      <c r="BE19" s="78"/>
      <c r="BF19" s="78"/>
      <c r="BG19" s="78"/>
      <c r="BH19" s="78"/>
      <c r="BI19" s="78"/>
      <c r="BJ19" s="78"/>
    </row>
    <row r="20" spans="1:62" s="29" customFormat="1" ht="21.75" customHeight="1" thickBot="1" x14ac:dyDescent="0.3">
      <c r="A20" s="406" t="s">
        <v>354</v>
      </c>
      <c r="B20" s="783" t="s">
        <v>355</v>
      </c>
      <c r="C20" s="647" t="s">
        <v>85</v>
      </c>
      <c r="D20" s="780"/>
      <c r="E20" s="780"/>
      <c r="F20" s="780"/>
      <c r="G20" s="780"/>
      <c r="H20" s="780"/>
      <c r="I20" s="780"/>
      <c r="J20" s="780"/>
      <c r="K20" s="780"/>
      <c r="L20" s="780"/>
      <c r="M20" s="780"/>
      <c r="N20" s="648"/>
      <c r="O20" s="757" t="s">
        <v>87</v>
      </c>
      <c r="P20" s="758"/>
      <c r="Q20" s="758"/>
      <c r="R20" s="758"/>
      <c r="S20" s="758"/>
      <c r="T20" s="758"/>
      <c r="U20" s="758"/>
      <c r="V20" s="758"/>
      <c r="W20" s="758"/>
      <c r="X20" s="758"/>
      <c r="Y20" s="758"/>
      <c r="Z20" s="758"/>
      <c r="AA20" s="758"/>
      <c r="AB20" s="758"/>
      <c r="AC20" s="758"/>
      <c r="AD20" s="758"/>
      <c r="AE20" s="758"/>
      <c r="AF20" s="759"/>
      <c r="AG20" s="116"/>
      <c r="AH20" s="116"/>
      <c r="AI20" s="116"/>
      <c r="AJ20" s="116"/>
      <c r="AK20" s="116"/>
      <c r="AL20" s="116"/>
      <c r="AM20" s="116"/>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row>
    <row r="21" spans="1:62" s="29" customFormat="1" ht="21.75" customHeight="1" thickBot="1" x14ac:dyDescent="0.3">
      <c r="A21" s="760"/>
      <c r="B21" s="783"/>
      <c r="C21" s="775" t="s">
        <v>203</v>
      </c>
      <c r="D21" s="776"/>
      <c r="E21" s="775" t="s">
        <v>206</v>
      </c>
      <c r="F21" s="776"/>
      <c r="G21" s="775" t="s">
        <v>207</v>
      </c>
      <c r="H21" s="776"/>
      <c r="I21" s="775" t="s">
        <v>208</v>
      </c>
      <c r="J21" s="776"/>
      <c r="K21" s="775" t="s">
        <v>209</v>
      </c>
      <c r="L21" s="776"/>
      <c r="M21" s="775" t="s">
        <v>210</v>
      </c>
      <c r="N21" s="776"/>
      <c r="O21" s="757" t="s">
        <v>203</v>
      </c>
      <c r="P21" s="758"/>
      <c r="Q21" s="759"/>
      <c r="R21" s="754" t="s">
        <v>206</v>
      </c>
      <c r="S21" s="755"/>
      <c r="T21" s="756"/>
      <c r="U21" s="754" t="s">
        <v>207</v>
      </c>
      <c r="V21" s="755"/>
      <c r="W21" s="756"/>
      <c r="X21" s="754" t="s">
        <v>208</v>
      </c>
      <c r="Y21" s="755"/>
      <c r="Z21" s="756"/>
      <c r="AA21" s="754" t="s">
        <v>209</v>
      </c>
      <c r="AB21" s="755"/>
      <c r="AC21" s="756"/>
      <c r="AD21" s="754" t="s">
        <v>210</v>
      </c>
      <c r="AE21" s="755"/>
      <c r="AF21" s="756"/>
      <c r="AG21" s="116"/>
      <c r="AH21" s="116"/>
      <c r="AI21" s="116"/>
      <c r="AJ21" s="116"/>
      <c r="AK21" s="116"/>
      <c r="AL21" s="116"/>
      <c r="AM21" s="116"/>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row>
    <row r="22" spans="1:62" s="29" customFormat="1" ht="28.5" customHeight="1" thickBot="1" x14ac:dyDescent="0.3">
      <c r="A22" s="760"/>
      <c r="B22" s="783"/>
      <c r="C22" s="121" t="s">
        <v>356</v>
      </c>
      <c r="D22" s="121" t="s">
        <v>357</v>
      </c>
      <c r="E22" s="121" t="s">
        <v>356</v>
      </c>
      <c r="F22" s="121" t="s">
        <v>357</v>
      </c>
      <c r="G22" s="121" t="s">
        <v>356</v>
      </c>
      <c r="H22" s="121" t="s">
        <v>357</v>
      </c>
      <c r="I22" s="121" t="s">
        <v>356</v>
      </c>
      <c r="J22" s="121" t="s">
        <v>357</v>
      </c>
      <c r="K22" s="121" t="s">
        <v>356</v>
      </c>
      <c r="L22" s="121" t="s">
        <v>357</v>
      </c>
      <c r="M22" s="121" t="s">
        <v>356</v>
      </c>
      <c r="N22" s="121" t="s">
        <v>357</v>
      </c>
      <c r="O22" s="122" t="s">
        <v>356</v>
      </c>
      <c r="P22" s="122" t="s">
        <v>358</v>
      </c>
      <c r="Q22" s="122" t="s">
        <v>28</v>
      </c>
      <c r="R22" s="122" t="s">
        <v>356</v>
      </c>
      <c r="S22" s="122" t="s">
        <v>358</v>
      </c>
      <c r="T22" s="122" t="s">
        <v>28</v>
      </c>
      <c r="U22" s="122" t="s">
        <v>356</v>
      </c>
      <c r="V22" s="122" t="s">
        <v>358</v>
      </c>
      <c r="W22" s="122" t="s">
        <v>28</v>
      </c>
      <c r="X22" s="122" t="s">
        <v>356</v>
      </c>
      <c r="Y22" s="122" t="s">
        <v>358</v>
      </c>
      <c r="Z22" s="122" t="s">
        <v>28</v>
      </c>
      <c r="AA22" s="122" t="s">
        <v>356</v>
      </c>
      <c r="AB22" s="122" t="s">
        <v>358</v>
      </c>
      <c r="AC22" s="122" t="s">
        <v>28</v>
      </c>
      <c r="AD22" s="122" t="s">
        <v>356</v>
      </c>
      <c r="AE22" s="122" t="s">
        <v>358</v>
      </c>
      <c r="AF22" s="122" t="s">
        <v>28</v>
      </c>
      <c r="AG22" s="116"/>
      <c r="AH22" s="116"/>
      <c r="AI22" s="116"/>
      <c r="AJ22" s="116"/>
      <c r="AK22" s="116"/>
      <c r="AL22" s="116"/>
      <c r="AM22" s="116"/>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row>
    <row r="23" spans="1:62" s="29" customFormat="1" ht="15.75" customHeight="1" x14ac:dyDescent="0.25">
      <c r="A23" s="760"/>
      <c r="B23" s="75" t="s">
        <v>359</v>
      </c>
      <c r="C23" s="134"/>
      <c r="D23" s="132"/>
      <c r="E23" s="134"/>
      <c r="F23" s="132"/>
      <c r="G23" s="134"/>
      <c r="H23" s="132"/>
      <c r="I23" s="134"/>
      <c r="J23" s="132"/>
      <c r="K23" s="134"/>
      <c r="L23" s="132"/>
      <c r="M23" s="134"/>
      <c r="N23" s="132"/>
      <c r="O23" s="73"/>
      <c r="P23" s="132"/>
      <c r="Q23" s="132"/>
      <c r="R23" s="73"/>
      <c r="S23" s="132"/>
      <c r="T23" s="132"/>
      <c r="U23" s="73"/>
      <c r="V23" s="132"/>
      <c r="W23" s="132"/>
      <c r="X23" s="73"/>
      <c r="Y23" s="132"/>
      <c r="Z23" s="132"/>
      <c r="AA23" s="73"/>
      <c r="AB23" s="132"/>
      <c r="AC23" s="132"/>
      <c r="AD23" s="73"/>
      <c r="AE23" s="168"/>
      <c r="AF23" s="135"/>
      <c r="AG23" s="116"/>
      <c r="AH23" s="116"/>
      <c r="AI23" s="116"/>
      <c r="AJ23" s="116"/>
      <c r="AK23" s="116"/>
      <c r="AL23" s="116"/>
      <c r="AM23" s="116"/>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row>
    <row r="24" spans="1:62" s="29" customFormat="1" ht="15.75" customHeight="1" x14ac:dyDescent="0.25">
      <c r="A24" s="760"/>
      <c r="B24" s="76" t="s">
        <v>360</v>
      </c>
      <c r="C24" s="73"/>
      <c r="D24" s="132"/>
      <c r="E24" s="73"/>
      <c r="F24" s="132"/>
      <c r="G24" s="73"/>
      <c r="H24" s="132"/>
      <c r="I24" s="73"/>
      <c r="J24" s="132"/>
      <c r="K24" s="73"/>
      <c r="L24" s="132"/>
      <c r="M24" s="73"/>
      <c r="N24" s="132"/>
      <c r="O24" s="73"/>
      <c r="P24" s="132"/>
      <c r="Q24" s="132"/>
      <c r="R24" s="73"/>
      <c r="S24" s="132"/>
      <c r="T24" s="132"/>
      <c r="U24" s="73"/>
      <c r="V24" s="132"/>
      <c r="W24" s="132"/>
      <c r="X24" s="73"/>
      <c r="Y24" s="132"/>
      <c r="Z24" s="132"/>
      <c r="AA24" s="73"/>
      <c r="AB24" s="132"/>
      <c r="AC24" s="132"/>
      <c r="AD24" s="73"/>
      <c r="AE24" s="168"/>
      <c r="AF24" s="135"/>
      <c r="AG24" s="116"/>
      <c r="AH24" s="116"/>
      <c r="AI24" s="116"/>
      <c r="AJ24" s="116"/>
      <c r="AK24" s="116"/>
      <c r="AL24" s="116"/>
      <c r="AM24" s="116"/>
      <c r="AN24" s="117"/>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row>
    <row r="25" spans="1:62" s="29" customFormat="1" ht="15.75" customHeight="1" x14ac:dyDescent="0.25">
      <c r="A25" s="760"/>
      <c r="B25" s="76" t="s">
        <v>361</v>
      </c>
      <c r="C25" s="73"/>
      <c r="D25" s="132"/>
      <c r="E25" s="73"/>
      <c r="F25" s="132"/>
      <c r="G25" s="73"/>
      <c r="H25" s="132"/>
      <c r="I25" s="73"/>
      <c r="J25" s="132"/>
      <c r="K25" s="73"/>
      <c r="L25" s="132"/>
      <c r="M25" s="73"/>
      <c r="N25" s="132"/>
      <c r="O25" s="73"/>
      <c r="P25" s="132"/>
      <c r="Q25" s="132"/>
      <c r="R25" s="73"/>
      <c r="S25" s="132"/>
      <c r="T25" s="132"/>
      <c r="U25" s="73"/>
      <c r="V25" s="132"/>
      <c r="W25" s="132"/>
      <c r="X25" s="73"/>
      <c r="Y25" s="132"/>
      <c r="Z25" s="132"/>
      <c r="AA25" s="73"/>
      <c r="AB25" s="132"/>
      <c r="AC25" s="132"/>
      <c r="AD25" s="73"/>
      <c r="AE25" s="168"/>
      <c r="AF25" s="135"/>
      <c r="AG25" s="116"/>
      <c r="AH25" s="116"/>
      <c r="AI25" s="116"/>
      <c r="AJ25" s="116"/>
      <c r="AK25" s="116"/>
      <c r="AL25" s="116"/>
      <c r="AM25" s="116"/>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row>
    <row r="26" spans="1:62" s="29" customFormat="1" ht="15.75" customHeight="1" x14ac:dyDescent="0.25">
      <c r="A26" s="760"/>
      <c r="B26" s="76" t="s">
        <v>362</v>
      </c>
      <c r="C26" s="73"/>
      <c r="D26" s="132"/>
      <c r="E26" s="73"/>
      <c r="F26" s="132"/>
      <c r="G26" s="73"/>
      <c r="H26" s="132"/>
      <c r="I26" s="73"/>
      <c r="J26" s="132"/>
      <c r="K26" s="73"/>
      <c r="L26" s="132"/>
      <c r="M26" s="73"/>
      <c r="N26" s="132"/>
      <c r="O26" s="73"/>
      <c r="P26" s="132"/>
      <c r="Q26" s="132"/>
      <c r="R26" s="73"/>
      <c r="S26" s="132"/>
      <c r="T26" s="132"/>
      <c r="U26" s="73"/>
      <c r="V26" s="132"/>
      <c r="W26" s="132"/>
      <c r="X26" s="73"/>
      <c r="Y26" s="132"/>
      <c r="Z26" s="132"/>
      <c r="AA26" s="73"/>
      <c r="AB26" s="132"/>
      <c r="AC26" s="132"/>
      <c r="AD26" s="73"/>
      <c r="AE26" s="168"/>
      <c r="AF26" s="135"/>
      <c r="AG26" s="116"/>
      <c r="AH26" s="116"/>
      <c r="AI26" s="116"/>
      <c r="AJ26" s="116"/>
      <c r="AK26" s="116"/>
      <c r="AL26" s="116"/>
      <c r="AM26" s="116"/>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row>
    <row r="27" spans="1:62" s="29" customFormat="1" ht="15.75" customHeight="1" x14ac:dyDescent="0.25">
      <c r="A27" s="760"/>
      <c r="B27" s="76" t="s">
        <v>363</v>
      </c>
      <c r="C27" s="73"/>
      <c r="D27" s="132"/>
      <c r="E27" s="73"/>
      <c r="F27" s="132"/>
      <c r="G27" s="73"/>
      <c r="H27" s="132"/>
      <c r="I27" s="73"/>
      <c r="J27" s="132"/>
      <c r="K27" s="73"/>
      <c r="L27" s="132"/>
      <c r="M27" s="73"/>
      <c r="N27" s="132"/>
      <c r="O27" s="73"/>
      <c r="P27" s="132"/>
      <c r="Q27" s="132"/>
      <c r="R27" s="73"/>
      <c r="S27" s="132"/>
      <c r="T27" s="132"/>
      <c r="U27" s="73"/>
      <c r="V27" s="132"/>
      <c r="W27" s="132"/>
      <c r="X27" s="73"/>
      <c r="Y27" s="132"/>
      <c r="Z27" s="132"/>
      <c r="AA27" s="73"/>
      <c r="AB27" s="132"/>
      <c r="AC27" s="132"/>
      <c r="AD27" s="73"/>
      <c r="AE27" s="168"/>
      <c r="AF27" s="135"/>
      <c r="AG27" s="116"/>
      <c r="AH27" s="116"/>
      <c r="AI27" s="116"/>
      <c r="AJ27" s="116"/>
      <c r="AK27" s="116"/>
      <c r="AL27" s="116"/>
      <c r="AM27" s="116"/>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row>
    <row r="28" spans="1:62" s="29" customFormat="1" ht="15.75" customHeight="1" x14ac:dyDescent="0.25">
      <c r="A28" s="760"/>
      <c r="B28" s="76" t="s">
        <v>364</v>
      </c>
      <c r="C28" s="73"/>
      <c r="D28" s="132"/>
      <c r="E28" s="73"/>
      <c r="F28" s="132"/>
      <c r="G28" s="73"/>
      <c r="H28" s="132"/>
      <c r="I28" s="73"/>
      <c r="J28" s="132"/>
      <c r="K28" s="73"/>
      <c r="L28" s="132"/>
      <c r="M28" s="73"/>
      <c r="N28" s="132"/>
      <c r="O28" s="73"/>
      <c r="P28" s="132"/>
      <c r="Q28" s="132"/>
      <c r="R28" s="73"/>
      <c r="S28" s="132"/>
      <c r="T28" s="132"/>
      <c r="U28" s="73"/>
      <c r="V28" s="132"/>
      <c r="W28" s="132"/>
      <c r="X28" s="73"/>
      <c r="Y28" s="132"/>
      <c r="Z28" s="132"/>
      <c r="AA28" s="73"/>
      <c r="AB28" s="132"/>
      <c r="AC28" s="132"/>
      <c r="AD28" s="73"/>
      <c r="AE28" s="168"/>
      <c r="AF28" s="135"/>
      <c r="AG28" s="116"/>
      <c r="AH28" s="116"/>
      <c r="AI28" s="116"/>
      <c r="AJ28" s="116"/>
      <c r="AK28" s="116"/>
      <c r="AL28" s="116"/>
      <c r="AM28" s="116"/>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row>
    <row r="29" spans="1:62" s="29" customFormat="1" ht="15.75" customHeight="1" x14ac:dyDescent="0.25">
      <c r="A29" s="760"/>
      <c r="B29" s="76" t="s">
        <v>365</v>
      </c>
      <c r="C29" s="73"/>
      <c r="D29" s="132"/>
      <c r="E29" s="73"/>
      <c r="F29" s="132"/>
      <c r="G29" s="73"/>
      <c r="H29" s="132"/>
      <c r="I29" s="73"/>
      <c r="J29" s="132"/>
      <c r="K29" s="73"/>
      <c r="L29" s="132"/>
      <c r="M29" s="73"/>
      <c r="N29" s="132"/>
      <c r="O29" s="73"/>
      <c r="P29" s="132"/>
      <c r="Q29" s="132"/>
      <c r="R29" s="73"/>
      <c r="S29" s="132"/>
      <c r="T29" s="132"/>
      <c r="U29" s="73"/>
      <c r="V29" s="132"/>
      <c r="W29" s="132"/>
      <c r="X29" s="73"/>
      <c r="Y29" s="132"/>
      <c r="Z29" s="132"/>
      <c r="AA29" s="73"/>
      <c r="AB29" s="132"/>
      <c r="AC29" s="132"/>
      <c r="AD29" s="73"/>
      <c r="AE29" s="168"/>
      <c r="AF29" s="135"/>
      <c r="AG29" s="116"/>
      <c r="AH29" s="116"/>
      <c r="AI29" s="116"/>
      <c r="AJ29" s="116"/>
      <c r="AK29" s="116"/>
      <c r="AL29" s="116"/>
      <c r="AM29" s="116"/>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row>
    <row r="30" spans="1:62" s="29" customFormat="1" ht="15.75" customHeight="1" x14ac:dyDescent="0.25">
      <c r="A30" s="760"/>
      <c r="B30" s="76" t="s">
        <v>366</v>
      </c>
      <c r="C30" s="73"/>
      <c r="D30" s="132"/>
      <c r="E30" s="73"/>
      <c r="F30" s="132"/>
      <c r="G30" s="73"/>
      <c r="H30" s="132"/>
      <c r="I30" s="73"/>
      <c r="J30" s="132"/>
      <c r="K30" s="73"/>
      <c r="L30" s="132"/>
      <c r="M30" s="73"/>
      <c r="N30" s="132"/>
      <c r="O30" s="73"/>
      <c r="P30" s="132"/>
      <c r="Q30" s="132"/>
      <c r="R30" s="73"/>
      <c r="S30" s="132"/>
      <c r="T30" s="132"/>
      <c r="U30" s="73"/>
      <c r="V30" s="132"/>
      <c r="W30" s="132"/>
      <c r="X30" s="73"/>
      <c r="Y30" s="132"/>
      <c r="Z30" s="132"/>
      <c r="AA30" s="73"/>
      <c r="AB30" s="132"/>
      <c r="AC30" s="132"/>
      <c r="AD30" s="73"/>
      <c r="AE30" s="168"/>
      <c r="AF30" s="135"/>
      <c r="AG30" s="116"/>
      <c r="AH30" s="116"/>
      <c r="AI30" s="116"/>
      <c r="AJ30" s="116"/>
      <c r="AK30" s="116"/>
      <c r="AL30" s="116"/>
      <c r="AM30" s="116"/>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row>
    <row r="31" spans="1:62" s="29" customFormat="1" ht="15.75" customHeight="1" x14ac:dyDescent="0.25">
      <c r="A31" s="760"/>
      <c r="B31" s="76" t="s">
        <v>367</v>
      </c>
      <c r="C31" s="73"/>
      <c r="D31" s="132"/>
      <c r="E31" s="73"/>
      <c r="F31" s="132"/>
      <c r="G31" s="73"/>
      <c r="H31" s="132"/>
      <c r="I31" s="73"/>
      <c r="J31" s="132"/>
      <c r="K31" s="73"/>
      <c r="L31" s="132"/>
      <c r="M31" s="73"/>
      <c r="N31" s="132"/>
      <c r="O31" s="73"/>
      <c r="P31" s="132"/>
      <c r="Q31" s="132"/>
      <c r="R31" s="73"/>
      <c r="S31" s="132"/>
      <c r="T31" s="132"/>
      <c r="U31" s="73"/>
      <c r="V31" s="132"/>
      <c r="W31" s="132"/>
      <c r="X31" s="73"/>
      <c r="Y31" s="132"/>
      <c r="Z31" s="132"/>
      <c r="AA31" s="73"/>
      <c r="AB31" s="132"/>
      <c r="AC31" s="132"/>
      <c r="AD31" s="73"/>
      <c r="AE31" s="168"/>
      <c r="AF31" s="135"/>
      <c r="AG31" s="116"/>
      <c r="AH31" s="116"/>
      <c r="AI31" s="116"/>
      <c r="AJ31" s="116"/>
      <c r="AK31" s="116"/>
      <c r="AL31" s="116"/>
      <c r="AM31" s="116"/>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row>
    <row r="32" spans="1:62" s="29" customFormat="1" ht="15.75" customHeight="1" x14ac:dyDescent="0.25">
      <c r="A32" s="760"/>
      <c r="B32" s="76" t="s">
        <v>368</v>
      </c>
      <c r="C32" s="73"/>
      <c r="D32" s="132"/>
      <c r="E32" s="73"/>
      <c r="F32" s="132"/>
      <c r="G32" s="73"/>
      <c r="H32" s="132"/>
      <c r="I32" s="73"/>
      <c r="J32" s="132"/>
      <c r="K32" s="73"/>
      <c r="L32" s="132"/>
      <c r="M32" s="73"/>
      <c r="N32" s="132"/>
      <c r="O32" s="73"/>
      <c r="P32" s="132"/>
      <c r="Q32" s="132"/>
      <c r="R32" s="73"/>
      <c r="S32" s="132"/>
      <c r="T32" s="132"/>
      <c r="U32" s="73"/>
      <c r="V32" s="132"/>
      <c r="W32" s="132"/>
      <c r="X32" s="73"/>
      <c r="Y32" s="132"/>
      <c r="Z32" s="132"/>
      <c r="AA32" s="73"/>
      <c r="AB32" s="132"/>
      <c r="AC32" s="132"/>
      <c r="AD32" s="73"/>
      <c r="AE32" s="168"/>
      <c r="AF32" s="135"/>
      <c r="AG32" s="116"/>
      <c r="AH32" s="116"/>
      <c r="AI32" s="116"/>
      <c r="AJ32" s="116"/>
      <c r="AK32" s="116"/>
      <c r="AL32" s="116"/>
      <c r="AM32" s="116"/>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row>
    <row r="33" spans="1:62" s="29" customFormat="1" ht="15.75" customHeight="1" x14ac:dyDescent="0.25">
      <c r="A33" s="760"/>
      <c r="B33" s="76" t="s">
        <v>369</v>
      </c>
      <c r="C33" s="73"/>
      <c r="D33" s="132"/>
      <c r="E33" s="73"/>
      <c r="F33" s="132"/>
      <c r="G33" s="73"/>
      <c r="H33" s="132"/>
      <c r="I33" s="73"/>
      <c r="J33" s="132"/>
      <c r="K33" s="73"/>
      <c r="L33" s="132"/>
      <c r="M33" s="73"/>
      <c r="N33" s="132"/>
      <c r="O33" s="73"/>
      <c r="P33" s="132"/>
      <c r="Q33" s="132"/>
      <c r="R33" s="73"/>
      <c r="S33" s="132"/>
      <c r="T33" s="132"/>
      <c r="U33" s="73"/>
      <c r="V33" s="132"/>
      <c r="W33" s="132"/>
      <c r="X33" s="73"/>
      <c r="Y33" s="132"/>
      <c r="Z33" s="132"/>
      <c r="AA33" s="73"/>
      <c r="AB33" s="132"/>
      <c r="AC33" s="132"/>
      <c r="AD33" s="73"/>
      <c r="AE33" s="168"/>
      <c r="AF33" s="135"/>
      <c r="AG33" s="116"/>
      <c r="AH33" s="116"/>
      <c r="AI33" s="116"/>
      <c r="AJ33" s="116"/>
      <c r="AK33" s="116"/>
      <c r="AL33" s="116"/>
      <c r="AM33" s="116"/>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row>
    <row r="34" spans="1:62" s="29" customFormat="1" ht="15.75" customHeight="1" x14ac:dyDescent="0.25">
      <c r="A34" s="760"/>
      <c r="B34" s="76" t="s">
        <v>370</v>
      </c>
      <c r="C34" s="73"/>
      <c r="D34" s="132"/>
      <c r="E34" s="73"/>
      <c r="F34" s="132"/>
      <c r="G34" s="73"/>
      <c r="H34" s="132"/>
      <c r="I34" s="73"/>
      <c r="J34" s="132"/>
      <c r="K34" s="73"/>
      <c r="L34" s="132"/>
      <c r="M34" s="73"/>
      <c r="N34" s="132"/>
      <c r="O34" s="73"/>
      <c r="P34" s="132"/>
      <c r="Q34" s="132"/>
      <c r="R34" s="73"/>
      <c r="S34" s="132"/>
      <c r="T34" s="132"/>
      <c r="U34" s="73"/>
      <c r="V34" s="132"/>
      <c r="W34" s="132"/>
      <c r="X34" s="73"/>
      <c r="Y34" s="132"/>
      <c r="Z34" s="132"/>
      <c r="AA34" s="73"/>
      <c r="AB34" s="132"/>
      <c r="AC34" s="132"/>
      <c r="AD34" s="73"/>
      <c r="AE34" s="168"/>
      <c r="AF34" s="135"/>
      <c r="AG34" s="116"/>
      <c r="AH34" s="116"/>
      <c r="AI34" s="116"/>
      <c r="AJ34" s="116"/>
      <c r="AK34" s="116"/>
      <c r="AL34" s="116"/>
      <c r="AM34" s="116"/>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row>
    <row r="35" spans="1:62" s="29" customFormat="1" ht="15.75" customHeight="1" x14ac:dyDescent="0.25">
      <c r="A35" s="760"/>
      <c r="B35" s="76" t="s">
        <v>371</v>
      </c>
      <c r="C35" s="73"/>
      <c r="D35" s="132"/>
      <c r="E35" s="73"/>
      <c r="F35" s="132"/>
      <c r="G35" s="73"/>
      <c r="H35" s="132"/>
      <c r="I35" s="73"/>
      <c r="J35" s="132"/>
      <c r="K35" s="73"/>
      <c r="L35" s="132"/>
      <c r="M35" s="73"/>
      <c r="N35" s="132"/>
      <c r="O35" s="73"/>
      <c r="P35" s="132"/>
      <c r="Q35" s="132"/>
      <c r="R35" s="73"/>
      <c r="S35" s="132"/>
      <c r="T35" s="132"/>
      <c r="U35" s="73"/>
      <c r="V35" s="132"/>
      <c r="W35" s="132"/>
      <c r="X35" s="73"/>
      <c r="Y35" s="132"/>
      <c r="Z35" s="132"/>
      <c r="AA35" s="73"/>
      <c r="AB35" s="132"/>
      <c r="AC35" s="132"/>
      <c r="AD35" s="73"/>
      <c r="AE35" s="168"/>
      <c r="AF35" s="135"/>
      <c r="AG35" s="116"/>
      <c r="AH35" s="116"/>
      <c r="AI35" s="116"/>
      <c r="AJ35" s="116"/>
      <c r="AK35" s="116"/>
      <c r="AL35" s="116"/>
      <c r="AM35" s="116"/>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row>
    <row r="36" spans="1:62" s="29" customFormat="1" ht="15.75" customHeight="1" x14ac:dyDescent="0.25">
      <c r="A36" s="760"/>
      <c r="B36" s="76" t="s">
        <v>372</v>
      </c>
      <c r="C36" s="73"/>
      <c r="D36" s="132"/>
      <c r="E36" s="73"/>
      <c r="F36" s="132"/>
      <c r="G36" s="73"/>
      <c r="H36" s="132"/>
      <c r="I36" s="73"/>
      <c r="J36" s="132"/>
      <c r="K36" s="73"/>
      <c r="L36" s="132"/>
      <c r="M36" s="73"/>
      <c r="N36" s="132"/>
      <c r="O36" s="73"/>
      <c r="P36" s="132"/>
      <c r="Q36" s="132"/>
      <c r="R36" s="73"/>
      <c r="S36" s="132"/>
      <c r="T36" s="132"/>
      <c r="U36" s="73"/>
      <c r="V36" s="132"/>
      <c r="W36" s="132"/>
      <c r="X36" s="73"/>
      <c r="Y36" s="132"/>
      <c r="Z36" s="132"/>
      <c r="AA36" s="73"/>
      <c r="AB36" s="132"/>
      <c r="AC36" s="132"/>
      <c r="AD36" s="73"/>
      <c r="AE36" s="168"/>
      <c r="AF36" s="135"/>
      <c r="AG36" s="116"/>
      <c r="AH36" s="116"/>
      <c r="AI36" s="116"/>
      <c r="AJ36" s="116"/>
      <c r="AK36" s="116"/>
      <c r="AL36" s="116"/>
      <c r="AM36" s="116"/>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row>
    <row r="37" spans="1:62" s="29" customFormat="1" ht="15.75" customHeight="1" x14ac:dyDescent="0.25">
      <c r="A37" s="760"/>
      <c r="B37" s="76" t="s">
        <v>373</v>
      </c>
      <c r="C37" s="73"/>
      <c r="D37" s="132"/>
      <c r="E37" s="73"/>
      <c r="F37" s="132"/>
      <c r="G37" s="73"/>
      <c r="H37" s="132"/>
      <c r="I37" s="73"/>
      <c r="J37" s="132"/>
      <c r="K37" s="73"/>
      <c r="L37" s="132"/>
      <c r="M37" s="73"/>
      <c r="N37" s="132"/>
      <c r="O37" s="73"/>
      <c r="P37" s="132"/>
      <c r="Q37" s="132"/>
      <c r="R37" s="73"/>
      <c r="S37" s="132"/>
      <c r="T37" s="132"/>
      <c r="U37" s="73"/>
      <c r="V37" s="132"/>
      <c r="W37" s="132"/>
      <c r="X37" s="73"/>
      <c r="Y37" s="132"/>
      <c r="Z37" s="132"/>
      <c r="AA37" s="73"/>
      <c r="AB37" s="132"/>
      <c r="AC37" s="132"/>
      <c r="AD37" s="73"/>
      <c r="AE37" s="168"/>
      <c r="AF37" s="135"/>
      <c r="AG37" s="116"/>
      <c r="AH37" s="116"/>
      <c r="AI37" s="116"/>
      <c r="AJ37" s="116"/>
      <c r="AK37" s="116"/>
      <c r="AL37" s="116"/>
      <c r="AM37" s="116"/>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row>
    <row r="38" spans="1:62" s="29" customFormat="1" ht="15.75" customHeight="1" x14ac:dyDescent="0.25">
      <c r="A38" s="760"/>
      <c r="B38" s="76" t="s">
        <v>374</v>
      </c>
      <c r="C38" s="73"/>
      <c r="D38" s="132"/>
      <c r="E38" s="73"/>
      <c r="F38" s="132"/>
      <c r="G38" s="73"/>
      <c r="H38" s="132"/>
      <c r="I38" s="73"/>
      <c r="J38" s="132"/>
      <c r="K38" s="73"/>
      <c r="L38" s="132"/>
      <c r="M38" s="73"/>
      <c r="N38" s="132"/>
      <c r="O38" s="73"/>
      <c r="P38" s="132"/>
      <c r="Q38" s="132"/>
      <c r="R38" s="73"/>
      <c r="S38" s="132"/>
      <c r="T38" s="132"/>
      <c r="U38" s="73"/>
      <c r="V38" s="132"/>
      <c r="W38" s="132"/>
      <c r="X38" s="73"/>
      <c r="Y38" s="132"/>
      <c r="Z38" s="132"/>
      <c r="AA38" s="73"/>
      <c r="AB38" s="132"/>
      <c r="AC38" s="132"/>
      <c r="AD38" s="73"/>
      <c r="AE38" s="168"/>
      <c r="AF38" s="135"/>
      <c r="AG38" s="116"/>
      <c r="AH38" s="116"/>
      <c r="AI38" s="116"/>
      <c r="AJ38" s="116"/>
      <c r="AK38" s="116"/>
      <c r="AL38" s="116"/>
      <c r="AM38" s="116"/>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row>
    <row r="39" spans="1:62" s="29" customFormat="1" ht="15.75" customHeight="1" x14ac:dyDescent="0.25">
      <c r="A39" s="760"/>
      <c r="B39" s="76" t="s">
        <v>375</v>
      </c>
      <c r="C39" s="73"/>
      <c r="D39" s="132"/>
      <c r="E39" s="73"/>
      <c r="F39" s="132"/>
      <c r="G39" s="73"/>
      <c r="H39" s="132"/>
      <c r="I39" s="73"/>
      <c r="J39" s="132"/>
      <c r="K39" s="73"/>
      <c r="L39" s="132"/>
      <c r="M39" s="73"/>
      <c r="N39" s="132"/>
      <c r="O39" s="73"/>
      <c r="P39" s="132"/>
      <c r="Q39" s="132"/>
      <c r="R39" s="73"/>
      <c r="S39" s="132"/>
      <c r="T39" s="132"/>
      <c r="U39" s="73"/>
      <c r="V39" s="132"/>
      <c r="W39" s="132"/>
      <c r="X39" s="73"/>
      <c r="Y39" s="132"/>
      <c r="Z39" s="132"/>
      <c r="AA39" s="73"/>
      <c r="AB39" s="132"/>
      <c r="AC39" s="132"/>
      <c r="AD39" s="73"/>
      <c r="AE39" s="168"/>
      <c r="AF39" s="135"/>
      <c r="AG39" s="116"/>
      <c r="AH39" s="116"/>
      <c r="AI39" s="116"/>
      <c r="AJ39" s="116"/>
      <c r="AK39" s="116"/>
      <c r="AL39" s="116"/>
      <c r="AM39" s="116"/>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row>
    <row r="40" spans="1:62" s="29" customFormat="1" ht="15.75" customHeight="1" x14ac:dyDescent="0.25">
      <c r="A40" s="760"/>
      <c r="B40" s="76" t="s">
        <v>376</v>
      </c>
      <c r="C40" s="73"/>
      <c r="D40" s="132"/>
      <c r="E40" s="73"/>
      <c r="F40" s="132"/>
      <c r="G40" s="73"/>
      <c r="H40" s="132"/>
      <c r="I40" s="73"/>
      <c r="J40" s="132"/>
      <c r="K40" s="73"/>
      <c r="L40" s="132"/>
      <c r="M40" s="73"/>
      <c r="N40" s="132"/>
      <c r="O40" s="73"/>
      <c r="P40" s="132"/>
      <c r="Q40" s="132"/>
      <c r="R40" s="73"/>
      <c r="S40" s="132"/>
      <c r="T40" s="132"/>
      <c r="U40" s="73"/>
      <c r="V40" s="132"/>
      <c r="W40" s="132"/>
      <c r="X40" s="73"/>
      <c r="Y40" s="132"/>
      <c r="Z40" s="132"/>
      <c r="AA40" s="73"/>
      <c r="AB40" s="132"/>
      <c r="AC40" s="132"/>
      <c r="AD40" s="73"/>
      <c r="AE40" s="168"/>
      <c r="AF40" s="135"/>
      <c r="AG40" s="116"/>
      <c r="AH40" s="116"/>
      <c r="AI40" s="116"/>
      <c r="AJ40" s="116"/>
      <c r="AK40" s="116"/>
      <c r="AL40" s="116"/>
      <c r="AM40" s="116"/>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row>
    <row r="41" spans="1:62" s="29" customFormat="1" ht="15.75" customHeight="1" x14ac:dyDescent="0.25">
      <c r="A41" s="760"/>
      <c r="B41" s="76" t="s">
        <v>377</v>
      </c>
      <c r="C41" s="73"/>
      <c r="D41" s="132"/>
      <c r="E41" s="73"/>
      <c r="F41" s="132"/>
      <c r="G41" s="73"/>
      <c r="H41" s="132"/>
      <c r="I41" s="73"/>
      <c r="J41" s="132"/>
      <c r="K41" s="73"/>
      <c r="L41" s="132"/>
      <c r="M41" s="73"/>
      <c r="N41" s="132"/>
      <c r="O41" s="73"/>
      <c r="P41" s="132"/>
      <c r="Q41" s="132"/>
      <c r="R41" s="73"/>
      <c r="S41" s="132"/>
      <c r="T41" s="132"/>
      <c r="U41" s="73"/>
      <c r="V41" s="132"/>
      <c r="W41" s="132"/>
      <c r="X41" s="73"/>
      <c r="Y41" s="132"/>
      <c r="Z41" s="132"/>
      <c r="AA41" s="73"/>
      <c r="AB41" s="132"/>
      <c r="AC41" s="132"/>
      <c r="AD41" s="73"/>
      <c r="AE41" s="168"/>
      <c r="AF41" s="135"/>
      <c r="AG41" s="116"/>
      <c r="AH41" s="116"/>
      <c r="AI41" s="116"/>
      <c r="AJ41" s="116"/>
      <c r="AK41" s="116"/>
      <c r="AL41" s="116"/>
      <c r="AM41" s="116"/>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row>
    <row r="42" spans="1:62" s="29" customFormat="1" ht="15.75" customHeight="1" x14ac:dyDescent="0.25">
      <c r="A42" s="760"/>
      <c r="B42" s="76" t="s">
        <v>378</v>
      </c>
      <c r="C42" s="73"/>
      <c r="D42" s="132"/>
      <c r="E42" s="73"/>
      <c r="F42" s="132"/>
      <c r="G42" s="73"/>
      <c r="H42" s="132"/>
      <c r="I42" s="73"/>
      <c r="J42" s="132"/>
      <c r="K42" s="73"/>
      <c r="L42" s="132"/>
      <c r="M42" s="73"/>
      <c r="N42" s="132"/>
      <c r="O42" s="73"/>
      <c r="P42" s="132"/>
      <c r="Q42" s="132"/>
      <c r="R42" s="73"/>
      <c r="S42" s="132"/>
      <c r="T42" s="132"/>
      <c r="U42" s="73"/>
      <c r="V42" s="132"/>
      <c r="W42" s="132"/>
      <c r="X42" s="73"/>
      <c r="Y42" s="132"/>
      <c r="Z42" s="132"/>
      <c r="AA42" s="73"/>
      <c r="AB42" s="132"/>
      <c r="AC42" s="132"/>
      <c r="AD42" s="73"/>
      <c r="AE42" s="168"/>
      <c r="AF42" s="135"/>
      <c r="AG42" s="116"/>
      <c r="AH42" s="116"/>
      <c r="AI42" s="116"/>
      <c r="AJ42" s="116"/>
      <c r="AK42" s="116"/>
      <c r="AL42" s="116"/>
      <c r="AM42" s="116"/>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row>
    <row r="43" spans="1:62" s="29" customFormat="1" ht="29.25" customHeight="1" thickBot="1" x14ac:dyDescent="0.3">
      <c r="A43" s="407"/>
      <c r="B43" s="74" t="s">
        <v>318</v>
      </c>
      <c r="C43" s="131"/>
      <c r="D43" s="133"/>
      <c r="E43" s="131"/>
      <c r="F43" s="133"/>
      <c r="G43" s="131"/>
      <c r="H43" s="133"/>
      <c r="I43" s="131"/>
      <c r="J43" s="133"/>
      <c r="K43" s="131"/>
      <c r="L43" s="133"/>
      <c r="M43" s="131"/>
      <c r="N43" s="133"/>
      <c r="O43" s="131"/>
      <c r="P43" s="133"/>
      <c r="Q43" s="133"/>
      <c r="R43" s="131"/>
      <c r="S43" s="133"/>
      <c r="T43" s="133"/>
      <c r="U43" s="131"/>
      <c r="V43" s="133"/>
      <c r="W43" s="133"/>
      <c r="X43" s="131"/>
      <c r="Y43" s="133"/>
      <c r="Z43" s="133"/>
      <c r="AA43" s="131"/>
      <c r="AB43" s="133"/>
      <c r="AC43" s="133"/>
      <c r="AD43" s="131"/>
      <c r="AE43" s="169"/>
      <c r="AF43" s="136"/>
      <c r="AG43" s="116"/>
      <c r="AH43" s="116"/>
      <c r="AI43" s="116"/>
      <c r="AJ43" s="116"/>
      <c r="AK43" s="116"/>
      <c r="AL43" s="116"/>
      <c r="AM43" s="116"/>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row>
    <row r="44" spans="1:62" s="1" customFormat="1" ht="24" customHeight="1" thickBot="1" x14ac:dyDescent="0.3">
      <c r="K44" s="94"/>
      <c r="L44" s="94"/>
      <c r="M44" s="94"/>
      <c r="N44" s="94"/>
      <c r="O44" s="94"/>
      <c r="AG44" s="116"/>
      <c r="AH44" s="116"/>
      <c r="AI44" s="116"/>
      <c r="AJ44" s="116"/>
      <c r="AK44" s="116"/>
      <c r="AL44" s="116"/>
      <c r="AM44" s="116"/>
      <c r="AN44" s="78"/>
      <c r="AO44" s="78"/>
      <c r="AP44" s="78"/>
      <c r="AQ44" s="78"/>
      <c r="AR44" s="78"/>
      <c r="AS44" s="78"/>
      <c r="AT44" s="78"/>
      <c r="AU44" s="78"/>
      <c r="AV44" s="78"/>
      <c r="AW44" s="78"/>
      <c r="AX44" s="78"/>
      <c r="AY44" s="78"/>
      <c r="AZ44" s="78"/>
      <c r="BA44" s="78"/>
      <c r="BB44" s="78"/>
      <c r="BC44" s="78"/>
      <c r="BD44" s="78"/>
      <c r="BE44" s="78"/>
      <c r="BF44" s="78"/>
      <c r="BG44" s="78"/>
      <c r="BH44" s="78"/>
      <c r="BI44" s="78"/>
      <c r="BJ44" s="78"/>
    </row>
    <row r="45" spans="1:62" s="1" customFormat="1" ht="24" customHeight="1" thickBot="1" x14ac:dyDescent="0.3">
      <c r="A45" s="406" t="s">
        <v>379</v>
      </c>
      <c r="B45" s="627" t="s">
        <v>355</v>
      </c>
      <c r="C45" s="647" t="s">
        <v>85</v>
      </c>
      <c r="D45" s="780"/>
      <c r="E45" s="780"/>
      <c r="F45" s="780"/>
      <c r="G45" s="780"/>
      <c r="H45" s="780"/>
      <c r="I45" s="780"/>
      <c r="J45" s="780"/>
      <c r="K45" s="780"/>
      <c r="L45" s="780"/>
      <c r="M45" s="780"/>
      <c r="N45" s="648"/>
      <c r="O45" s="757" t="s">
        <v>87</v>
      </c>
      <c r="P45" s="758"/>
      <c r="Q45" s="758"/>
      <c r="R45" s="758"/>
      <c r="S45" s="758"/>
      <c r="T45" s="758"/>
      <c r="U45" s="758"/>
      <c r="V45" s="758"/>
      <c r="W45" s="758"/>
      <c r="X45" s="758"/>
      <c r="Y45" s="758"/>
      <c r="Z45" s="758"/>
      <c r="AA45" s="758"/>
      <c r="AB45" s="758"/>
      <c r="AC45" s="758"/>
      <c r="AD45" s="758"/>
      <c r="AE45" s="758"/>
      <c r="AF45" s="759"/>
      <c r="AG45" s="78"/>
      <c r="AH45" s="78"/>
      <c r="AI45" s="78"/>
      <c r="AJ45" s="78"/>
      <c r="AK45" s="78"/>
      <c r="AL45" s="78"/>
      <c r="AM45" s="78"/>
      <c r="AN45" s="78"/>
      <c r="AO45" s="78"/>
      <c r="AP45" s="78"/>
      <c r="AQ45" s="78"/>
      <c r="AR45" s="78"/>
      <c r="AS45" s="78"/>
      <c r="AT45" s="78"/>
      <c r="AU45" s="78"/>
      <c r="AV45" s="78"/>
      <c r="AW45" s="78"/>
      <c r="AX45" s="78"/>
      <c r="AY45" s="78"/>
      <c r="AZ45" s="78"/>
      <c r="BA45" s="78"/>
      <c r="BB45" s="78"/>
      <c r="BC45" s="78"/>
      <c r="BD45" s="78"/>
      <c r="BE45" s="78"/>
      <c r="BF45" s="78"/>
      <c r="BG45" s="78"/>
      <c r="BH45" s="78"/>
      <c r="BI45" s="78"/>
      <c r="BJ45" s="78"/>
    </row>
    <row r="46" spans="1:62" s="1" customFormat="1" ht="24" customHeight="1" thickBot="1" x14ac:dyDescent="0.3">
      <c r="A46" s="760"/>
      <c r="B46" s="761"/>
      <c r="C46" s="647" t="s">
        <v>211</v>
      </c>
      <c r="D46" s="648"/>
      <c r="E46" s="647" t="s">
        <v>212</v>
      </c>
      <c r="F46" s="648"/>
      <c r="G46" s="647" t="s">
        <v>214</v>
      </c>
      <c r="H46" s="648"/>
      <c r="I46" s="647" t="s">
        <v>215</v>
      </c>
      <c r="J46" s="648"/>
      <c r="K46" s="647" t="s">
        <v>349</v>
      </c>
      <c r="L46" s="648"/>
      <c r="M46" s="647" t="s">
        <v>217</v>
      </c>
      <c r="N46" s="648"/>
      <c r="O46" s="757" t="s">
        <v>211</v>
      </c>
      <c r="P46" s="758"/>
      <c r="Q46" s="759"/>
      <c r="R46" s="757" t="s">
        <v>212</v>
      </c>
      <c r="S46" s="758"/>
      <c r="T46" s="759"/>
      <c r="U46" s="757" t="s">
        <v>214</v>
      </c>
      <c r="V46" s="758"/>
      <c r="W46" s="759"/>
      <c r="X46" s="757" t="s">
        <v>215</v>
      </c>
      <c r="Y46" s="758"/>
      <c r="Z46" s="759"/>
      <c r="AA46" s="757" t="s">
        <v>349</v>
      </c>
      <c r="AB46" s="758"/>
      <c r="AC46" s="759"/>
      <c r="AD46" s="757" t="s">
        <v>217</v>
      </c>
      <c r="AE46" s="758"/>
      <c r="AF46" s="759"/>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row>
    <row r="47" spans="1:62" s="1" customFormat="1" ht="29.25" customHeight="1" thickBot="1" x14ac:dyDescent="0.3">
      <c r="A47" s="760"/>
      <c r="B47" s="762"/>
      <c r="C47" s="137" t="s">
        <v>356</v>
      </c>
      <c r="D47" s="119" t="s">
        <v>357</v>
      </c>
      <c r="E47" s="137" t="s">
        <v>356</v>
      </c>
      <c r="F47" s="119" t="s">
        <v>357</v>
      </c>
      <c r="G47" s="137" t="s">
        <v>356</v>
      </c>
      <c r="H47" s="119" t="s">
        <v>357</v>
      </c>
      <c r="I47" s="137" t="s">
        <v>356</v>
      </c>
      <c r="J47" s="119" t="s">
        <v>357</v>
      </c>
      <c r="K47" s="137" t="s">
        <v>356</v>
      </c>
      <c r="L47" s="119" t="s">
        <v>357</v>
      </c>
      <c r="M47" s="137" t="s">
        <v>356</v>
      </c>
      <c r="N47" s="119" t="s">
        <v>357</v>
      </c>
      <c r="O47" s="122" t="s">
        <v>356</v>
      </c>
      <c r="P47" s="122" t="s">
        <v>358</v>
      </c>
      <c r="Q47" s="122" t="s">
        <v>28</v>
      </c>
      <c r="R47" s="122" t="s">
        <v>356</v>
      </c>
      <c r="S47" s="122" t="s">
        <v>358</v>
      </c>
      <c r="T47" s="122" t="s">
        <v>28</v>
      </c>
      <c r="U47" s="122" t="s">
        <v>356</v>
      </c>
      <c r="V47" s="122" t="s">
        <v>358</v>
      </c>
      <c r="W47" s="122" t="s">
        <v>28</v>
      </c>
      <c r="X47" s="122" t="s">
        <v>356</v>
      </c>
      <c r="Y47" s="122" t="s">
        <v>358</v>
      </c>
      <c r="Z47" s="122" t="s">
        <v>28</v>
      </c>
      <c r="AA47" s="122" t="s">
        <v>356</v>
      </c>
      <c r="AB47" s="122" t="s">
        <v>358</v>
      </c>
      <c r="AC47" s="122" t="s">
        <v>28</v>
      </c>
      <c r="AD47" s="122" t="s">
        <v>356</v>
      </c>
      <c r="AE47" s="122" t="s">
        <v>358</v>
      </c>
      <c r="AF47" s="122" t="s">
        <v>28</v>
      </c>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row>
    <row r="48" spans="1:62" s="1" customFormat="1" ht="16.5" x14ac:dyDescent="0.25">
      <c r="A48" s="760"/>
      <c r="B48" s="178" t="s">
        <v>359</v>
      </c>
      <c r="C48" s="73"/>
      <c r="D48" s="135"/>
      <c r="E48" s="73"/>
      <c r="F48" s="135"/>
      <c r="G48" s="73"/>
      <c r="H48" s="135"/>
      <c r="I48" s="73"/>
      <c r="J48" s="135"/>
      <c r="K48" s="73"/>
      <c r="L48" s="135"/>
      <c r="M48" s="73"/>
      <c r="N48" s="135"/>
      <c r="O48" s="73"/>
      <c r="P48" s="132"/>
      <c r="Q48" s="135"/>
      <c r="R48" s="73"/>
      <c r="S48" s="132"/>
      <c r="T48" s="135"/>
      <c r="U48" s="73"/>
      <c r="V48" s="132"/>
      <c r="W48" s="135"/>
      <c r="X48" s="73"/>
      <c r="Y48" s="132"/>
      <c r="Z48" s="135"/>
      <c r="AA48" s="73"/>
      <c r="AB48" s="132"/>
      <c r="AC48" s="135"/>
      <c r="AD48" s="73"/>
      <c r="AE48" s="168"/>
      <c r="AF48" s="135"/>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row>
    <row r="49" spans="1:62" s="1" customFormat="1" ht="16.5" x14ac:dyDescent="0.25">
      <c r="A49" s="760"/>
      <c r="B49" s="179" t="s">
        <v>360</v>
      </c>
      <c r="C49" s="73"/>
      <c r="D49" s="135"/>
      <c r="E49" s="73"/>
      <c r="F49" s="135"/>
      <c r="G49" s="73"/>
      <c r="H49" s="135"/>
      <c r="I49" s="73"/>
      <c r="J49" s="135"/>
      <c r="K49" s="73"/>
      <c r="L49" s="135"/>
      <c r="M49" s="73"/>
      <c r="N49" s="135"/>
      <c r="O49" s="73"/>
      <c r="P49" s="132"/>
      <c r="Q49" s="135"/>
      <c r="R49" s="73"/>
      <c r="S49" s="132"/>
      <c r="T49" s="135"/>
      <c r="U49" s="73"/>
      <c r="V49" s="132"/>
      <c r="W49" s="135"/>
      <c r="X49" s="73"/>
      <c r="Y49" s="132"/>
      <c r="Z49" s="135"/>
      <c r="AA49" s="73"/>
      <c r="AB49" s="132"/>
      <c r="AC49" s="135"/>
      <c r="AD49" s="73"/>
      <c r="AE49" s="168"/>
      <c r="AF49" s="135"/>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row>
    <row r="50" spans="1:62" s="1" customFormat="1" ht="16.5" x14ac:dyDescent="0.25">
      <c r="A50" s="760"/>
      <c r="B50" s="179" t="s">
        <v>361</v>
      </c>
      <c r="C50" s="73"/>
      <c r="D50" s="135"/>
      <c r="E50" s="73"/>
      <c r="F50" s="135"/>
      <c r="G50" s="73"/>
      <c r="H50" s="135"/>
      <c r="I50" s="73"/>
      <c r="J50" s="135"/>
      <c r="K50" s="73"/>
      <c r="L50" s="135"/>
      <c r="M50" s="73"/>
      <c r="N50" s="135"/>
      <c r="O50" s="73"/>
      <c r="P50" s="132"/>
      <c r="Q50" s="135"/>
      <c r="R50" s="73"/>
      <c r="S50" s="132"/>
      <c r="T50" s="135"/>
      <c r="U50" s="73"/>
      <c r="V50" s="132"/>
      <c r="W50" s="135"/>
      <c r="X50" s="73"/>
      <c r="Y50" s="132"/>
      <c r="Z50" s="135"/>
      <c r="AA50" s="73"/>
      <c r="AB50" s="132"/>
      <c r="AC50" s="135"/>
      <c r="AD50" s="73"/>
      <c r="AE50" s="168"/>
      <c r="AF50" s="135"/>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row>
    <row r="51" spans="1:62" s="1" customFormat="1" ht="16.5" x14ac:dyDescent="0.25">
      <c r="A51" s="760"/>
      <c r="B51" s="179" t="s">
        <v>362</v>
      </c>
      <c r="C51" s="73"/>
      <c r="D51" s="135"/>
      <c r="E51" s="73"/>
      <c r="F51" s="135"/>
      <c r="G51" s="73"/>
      <c r="H51" s="135"/>
      <c r="I51" s="73"/>
      <c r="J51" s="135"/>
      <c r="K51" s="73"/>
      <c r="L51" s="135"/>
      <c r="M51" s="73"/>
      <c r="N51" s="135"/>
      <c r="O51" s="73"/>
      <c r="P51" s="132"/>
      <c r="Q51" s="135"/>
      <c r="R51" s="73"/>
      <c r="S51" s="132"/>
      <c r="T51" s="135"/>
      <c r="U51" s="73"/>
      <c r="V51" s="132"/>
      <c r="W51" s="135"/>
      <c r="X51" s="73"/>
      <c r="Y51" s="132"/>
      <c r="Z51" s="135"/>
      <c r="AA51" s="73"/>
      <c r="AB51" s="132"/>
      <c r="AC51" s="135"/>
      <c r="AD51" s="73"/>
      <c r="AE51" s="168"/>
      <c r="AF51" s="135"/>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row>
    <row r="52" spans="1:62" s="1" customFormat="1" ht="16.5" x14ac:dyDescent="0.25">
      <c r="A52" s="760"/>
      <c r="B52" s="179" t="s">
        <v>363</v>
      </c>
      <c r="C52" s="73"/>
      <c r="D52" s="135"/>
      <c r="E52" s="73"/>
      <c r="F52" s="135"/>
      <c r="G52" s="73"/>
      <c r="H52" s="135"/>
      <c r="I52" s="73"/>
      <c r="J52" s="135"/>
      <c r="K52" s="73"/>
      <c r="L52" s="135"/>
      <c r="M52" s="73"/>
      <c r="N52" s="135"/>
      <c r="O52" s="73"/>
      <c r="P52" s="132"/>
      <c r="Q52" s="135"/>
      <c r="R52" s="73"/>
      <c r="S52" s="132"/>
      <c r="T52" s="135"/>
      <c r="U52" s="73"/>
      <c r="V52" s="132"/>
      <c r="W52" s="135"/>
      <c r="X52" s="73"/>
      <c r="Y52" s="132"/>
      <c r="Z52" s="135"/>
      <c r="AA52" s="73"/>
      <c r="AB52" s="132"/>
      <c r="AC52" s="135"/>
      <c r="AD52" s="73"/>
      <c r="AE52" s="168"/>
      <c r="AF52" s="135"/>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row>
    <row r="53" spans="1:62" s="1" customFormat="1" ht="16.5" x14ac:dyDescent="0.25">
      <c r="A53" s="760"/>
      <c r="B53" s="179" t="s">
        <v>364</v>
      </c>
      <c r="C53" s="73"/>
      <c r="D53" s="135"/>
      <c r="E53" s="73"/>
      <c r="F53" s="135"/>
      <c r="G53" s="73"/>
      <c r="H53" s="135"/>
      <c r="I53" s="73"/>
      <c r="J53" s="135"/>
      <c r="K53" s="73"/>
      <c r="L53" s="135"/>
      <c r="M53" s="73"/>
      <c r="N53" s="135"/>
      <c r="O53" s="73"/>
      <c r="P53" s="132"/>
      <c r="Q53" s="135"/>
      <c r="R53" s="73"/>
      <c r="S53" s="132"/>
      <c r="T53" s="135"/>
      <c r="U53" s="73"/>
      <c r="V53" s="132"/>
      <c r="W53" s="135"/>
      <c r="X53" s="73"/>
      <c r="Y53" s="132"/>
      <c r="Z53" s="135"/>
      <c r="AA53" s="73"/>
      <c r="AB53" s="132"/>
      <c r="AC53" s="135"/>
      <c r="AD53" s="73"/>
      <c r="AE53" s="168"/>
      <c r="AF53" s="135"/>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row>
    <row r="54" spans="1:62" s="1" customFormat="1" ht="16.5" x14ac:dyDescent="0.25">
      <c r="A54" s="760"/>
      <c r="B54" s="179" t="s">
        <v>365</v>
      </c>
      <c r="C54" s="73"/>
      <c r="D54" s="135"/>
      <c r="E54" s="73"/>
      <c r="F54" s="135"/>
      <c r="G54" s="73"/>
      <c r="H54" s="135"/>
      <c r="I54" s="73"/>
      <c r="J54" s="135"/>
      <c r="K54" s="73"/>
      <c r="L54" s="135"/>
      <c r="M54" s="73"/>
      <c r="N54" s="135"/>
      <c r="O54" s="73"/>
      <c r="P54" s="132"/>
      <c r="Q54" s="135"/>
      <c r="R54" s="73"/>
      <c r="S54" s="132"/>
      <c r="T54" s="135"/>
      <c r="U54" s="73"/>
      <c r="V54" s="132"/>
      <c r="W54" s="135"/>
      <c r="X54" s="73"/>
      <c r="Y54" s="132"/>
      <c r="Z54" s="135"/>
      <c r="AA54" s="73"/>
      <c r="AB54" s="132"/>
      <c r="AC54" s="135"/>
      <c r="AD54" s="73"/>
      <c r="AE54" s="168"/>
      <c r="AF54" s="135"/>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row>
    <row r="55" spans="1:62" s="1" customFormat="1" ht="16.5" x14ac:dyDescent="0.25">
      <c r="A55" s="760"/>
      <c r="B55" s="179" t="s">
        <v>366</v>
      </c>
      <c r="C55" s="73"/>
      <c r="D55" s="135"/>
      <c r="E55" s="73"/>
      <c r="F55" s="135"/>
      <c r="G55" s="73"/>
      <c r="H55" s="135"/>
      <c r="I55" s="73"/>
      <c r="J55" s="135"/>
      <c r="K55" s="73"/>
      <c r="L55" s="135"/>
      <c r="M55" s="73"/>
      <c r="N55" s="135"/>
      <c r="O55" s="73"/>
      <c r="P55" s="132"/>
      <c r="Q55" s="135"/>
      <c r="R55" s="73"/>
      <c r="S55" s="132"/>
      <c r="T55" s="135"/>
      <c r="U55" s="73"/>
      <c r="V55" s="132"/>
      <c r="W55" s="135"/>
      <c r="X55" s="73"/>
      <c r="Y55" s="132"/>
      <c r="Z55" s="135"/>
      <c r="AA55" s="73"/>
      <c r="AB55" s="132"/>
      <c r="AC55" s="135"/>
      <c r="AD55" s="73"/>
      <c r="AE55" s="168"/>
      <c r="AF55" s="135"/>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row>
    <row r="56" spans="1:62" s="1" customFormat="1" ht="16.5" x14ac:dyDescent="0.25">
      <c r="A56" s="760"/>
      <c r="B56" s="179" t="s">
        <v>367</v>
      </c>
      <c r="C56" s="73"/>
      <c r="D56" s="135"/>
      <c r="E56" s="73"/>
      <c r="F56" s="135"/>
      <c r="G56" s="73"/>
      <c r="H56" s="135"/>
      <c r="I56" s="73"/>
      <c r="J56" s="135"/>
      <c r="K56" s="73"/>
      <c r="L56" s="135"/>
      <c r="M56" s="73"/>
      <c r="N56" s="135"/>
      <c r="O56" s="73"/>
      <c r="P56" s="132"/>
      <c r="Q56" s="135"/>
      <c r="R56" s="73"/>
      <c r="S56" s="132"/>
      <c r="T56" s="135"/>
      <c r="U56" s="73"/>
      <c r="V56" s="132"/>
      <c r="W56" s="135"/>
      <c r="X56" s="73"/>
      <c r="Y56" s="132"/>
      <c r="Z56" s="135"/>
      <c r="AA56" s="73"/>
      <c r="AB56" s="132"/>
      <c r="AC56" s="135"/>
      <c r="AD56" s="73"/>
      <c r="AE56" s="168"/>
      <c r="AF56" s="135"/>
      <c r="AG56" s="78"/>
      <c r="AH56" s="78"/>
      <c r="AI56" s="78"/>
      <c r="AJ56" s="78"/>
      <c r="AK56" s="78"/>
      <c r="AL56" s="78"/>
      <c r="AM56" s="78"/>
      <c r="AN56" s="78"/>
      <c r="AO56" s="78"/>
      <c r="AP56" s="78"/>
      <c r="AQ56" s="78"/>
      <c r="AR56" s="78"/>
      <c r="AS56" s="78"/>
      <c r="AT56" s="78"/>
      <c r="AU56" s="78"/>
      <c r="AV56" s="78"/>
      <c r="AW56" s="78"/>
      <c r="AX56" s="78"/>
      <c r="AY56" s="78"/>
      <c r="AZ56" s="78"/>
      <c r="BA56" s="78"/>
      <c r="BB56" s="78"/>
      <c r="BC56" s="78"/>
      <c r="BD56" s="78"/>
      <c r="BE56" s="78"/>
      <c r="BF56" s="78"/>
      <c r="BG56" s="78"/>
      <c r="BH56" s="78"/>
      <c r="BI56" s="78"/>
      <c r="BJ56" s="78"/>
    </row>
    <row r="57" spans="1:62" s="1" customFormat="1" ht="16.5" x14ac:dyDescent="0.25">
      <c r="A57" s="760"/>
      <c r="B57" s="179" t="s">
        <v>368</v>
      </c>
      <c r="C57" s="73"/>
      <c r="D57" s="135"/>
      <c r="E57" s="73"/>
      <c r="F57" s="135"/>
      <c r="G57" s="73"/>
      <c r="H57" s="135"/>
      <c r="I57" s="73"/>
      <c r="J57" s="135"/>
      <c r="K57" s="73"/>
      <c r="L57" s="135"/>
      <c r="M57" s="73"/>
      <c r="N57" s="135"/>
      <c r="O57" s="73"/>
      <c r="P57" s="132"/>
      <c r="Q57" s="135"/>
      <c r="R57" s="73"/>
      <c r="S57" s="132"/>
      <c r="T57" s="135"/>
      <c r="U57" s="73"/>
      <c r="V57" s="132"/>
      <c r="W57" s="135"/>
      <c r="X57" s="73"/>
      <c r="Y57" s="132"/>
      <c r="Z57" s="135"/>
      <c r="AA57" s="73"/>
      <c r="AB57" s="132"/>
      <c r="AC57" s="135"/>
      <c r="AD57" s="73"/>
      <c r="AE57" s="168"/>
      <c r="AF57" s="135"/>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row>
    <row r="58" spans="1:62" s="1" customFormat="1" ht="16.5" x14ac:dyDescent="0.25">
      <c r="A58" s="760"/>
      <c r="B58" s="179" t="s">
        <v>369</v>
      </c>
      <c r="C58" s="73"/>
      <c r="D58" s="135"/>
      <c r="E58" s="73"/>
      <c r="F58" s="135"/>
      <c r="G58" s="73"/>
      <c r="H58" s="135"/>
      <c r="I58" s="73"/>
      <c r="J58" s="135"/>
      <c r="K58" s="73"/>
      <c r="L58" s="135"/>
      <c r="M58" s="73"/>
      <c r="N58" s="135"/>
      <c r="O58" s="73"/>
      <c r="P58" s="132"/>
      <c r="Q58" s="135"/>
      <c r="R58" s="73"/>
      <c r="S58" s="132"/>
      <c r="T58" s="135"/>
      <c r="U58" s="73"/>
      <c r="V58" s="132"/>
      <c r="W58" s="135"/>
      <c r="X58" s="73"/>
      <c r="Y58" s="132"/>
      <c r="Z58" s="135"/>
      <c r="AA58" s="73"/>
      <c r="AB58" s="132"/>
      <c r="AC58" s="135"/>
      <c r="AD58" s="73"/>
      <c r="AE58" s="168"/>
      <c r="AF58" s="135"/>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row>
    <row r="59" spans="1:62" s="1" customFormat="1" ht="16.5" x14ac:dyDescent="0.25">
      <c r="A59" s="760"/>
      <c r="B59" s="179" t="s">
        <v>370</v>
      </c>
      <c r="C59" s="73"/>
      <c r="D59" s="135"/>
      <c r="E59" s="73"/>
      <c r="F59" s="135"/>
      <c r="G59" s="73"/>
      <c r="H59" s="135"/>
      <c r="I59" s="73"/>
      <c r="J59" s="135"/>
      <c r="K59" s="73"/>
      <c r="L59" s="135"/>
      <c r="M59" s="73"/>
      <c r="N59" s="135"/>
      <c r="O59" s="73"/>
      <c r="P59" s="132"/>
      <c r="Q59" s="135"/>
      <c r="R59" s="73"/>
      <c r="S59" s="132"/>
      <c r="T59" s="135"/>
      <c r="U59" s="73"/>
      <c r="V59" s="132"/>
      <c r="W59" s="135"/>
      <c r="X59" s="73"/>
      <c r="Y59" s="132"/>
      <c r="Z59" s="135"/>
      <c r="AA59" s="73"/>
      <c r="AB59" s="132"/>
      <c r="AC59" s="135"/>
      <c r="AD59" s="73"/>
      <c r="AE59" s="168"/>
      <c r="AF59" s="135"/>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row>
    <row r="60" spans="1:62" s="1" customFormat="1" ht="16.5" x14ac:dyDescent="0.25">
      <c r="A60" s="760"/>
      <c r="B60" s="179" t="s">
        <v>371</v>
      </c>
      <c r="C60" s="73"/>
      <c r="D60" s="135"/>
      <c r="E60" s="73"/>
      <c r="F60" s="135"/>
      <c r="G60" s="73"/>
      <c r="H60" s="135"/>
      <c r="I60" s="73"/>
      <c r="J60" s="135"/>
      <c r="K60" s="73"/>
      <c r="L60" s="135"/>
      <c r="M60" s="73"/>
      <c r="N60" s="135"/>
      <c r="O60" s="73"/>
      <c r="P60" s="132"/>
      <c r="Q60" s="135"/>
      <c r="R60" s="73"/>
      <c r="S60" s="132"/>
      <c r="T60" s="135"/>
      <c r="U60" s="73"/>
      <c r="V60" s="132"/>
      <c r="W60" s="135"/>
      <c r="X60" s="73"/>
      <c r="Y60" s="132"/>
      <c r="Z60" s="135"/>
      <c r="AA60" s="73"/>
      <c r="AB60" s="132"/>
      <c r="AC60" s="135"/>
      <c r="AD60" s="73"/>
      <c r="AE60" s="168"/>
      <c r="AF60" s="135"/>
      <c r="AG60" s="78"/>
      <c r="AH60" s="78"/>
      <c r="AI60" s="78"/>
      <c r="AJ60" s="78"/>
      <c r="AK60" s="78"/>
      <c r="AL60" s="78"/>
      <c r="AM60" s="78"/>
      <c r="AN60" s="78"/>
      <c r="AO60" s="78"/>
      <c r="AP60" s="78"/>
      <c r="AQ60" s="78"/>
      <c r="AR60" s="78"/>
      <c r="AS60" s="78"/>
      <c r="AT60" s="78"/>
      <c r="AU60" s="78"/>
      <c r="AV60" s="78"/>
      <c r="AW60" s="78"/>
      <c r="AX60" s="78"/>
      <c r="AY60" s="78"/>
      <c r="AZ60" s="78"/>
      <c r="BA60" s="78"/>
      <c r="BB60" s="78"/>
      <c r="BC60" s="78"/>
      <c r="BD60" s="78"/>
      <c r="BE60" s="78"/>
      <c r="BF60" s="78"/>
      <c r="BG60" s="78"/>
      <c r="BH60" s="78"/>
      <c r="BI60" s="78"/>
      <c r="BJ60" s="78"/>
    </row>
    <row r="61" spans="1:62" s="1" customFormat="1" ht="16.5" x14ac:dyDescent="0.25">
      <c r="A61" s="760"/>
      <c r="B61" s="179" t="s">
        <v>372</v>
      </c>
      <c r="C61" s="73"/>
      <c r="D61" s="135"/>
      <c r="E61" s="73"/>
      <c r="F61" s="135"/>
      <c r="G61" s="73"/>
      <c r="H61" s="135"/>
      <c r="I61" s="73"/>
      <c r="J61" s="135"/>
      <c r="K61" s="73"/>
      <c r="L61" s="135"/>
      <c r="M61" s="73"/>
      <c r="N61" s="135"/>
      <c r="O61" s="73"/>
      <c r="P61" s="132"/>
      <c r="Q61" s="135"/>
      <c r="R61" s="73"/>
      <c r="S61" s="132"/>
      <c r="T61" s="135"/>
      <c r="U61" s="73"/>
      <c r="V61" s="132"/>
      <c r="W61" s="135"/>
      <c r="X61" s="73"/>
      <c r="Y61" s="132"/>
      <c r="Z61" s="135"/>
      <c r="AA61" s="73"/>
      <c r="AB61" s="132"/>
      <c r="AC61" s="135"/>
      <c r="AD61" s="73"/>
      <c r="AE61" s="168"/>
      <c r="AF61" s="135"/>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row>
    <row r="62" spans="1:62" s="1" customFormat="1" ht="16.5" x14ac:dyDescent="0.25">
      <c r="A62" s="760"/>
      <c r="B62" s="179" t="s">
        <v>373</v>
      </c>
      <c r="C62" s="73"/>
      <c r="D62" s="135"/>
      <c r="E62" s="73"/>
      <c r="F62" s="135"/>
      <c r="G62" s="73"/>
      <c r="H62" s="135"/>
      <c r="I62" s="73"/>
      <c r="J62" s="135"/>
      <c r="K62" s="73"/>
      <c r="L62" s="135"/>
      <c r="M62" s="73"/>
      <c r="N62" s="135"/>
      <c r="O62" s="73"/>
      <c r="P62" s="132"/>
      <c r="Q62" s="135"/>
      <c r="R62" s="73"/>
      <c r="S62" s="132"/>
      <c r="T62" s="135"/>
      <c r="U62" s="73"/>
      <c r="V62" s="132"/>
      <c r="W62" s="135"/>
      <c r="X62" s="73"/>
      <c r="Y62" s="132"/>
      <c r="Z62" s="135"/>
      <c r="AA62" s="73"/>
      <c r="AB62" s="132"/>
      <c r="AC62" s="135"/>
      <c r="AD62" s="73"/>
      <c r="AE62" s="168"/>
      <c r="AF62" s="135"/>
      <c r="AG62" s="78"/>
      <c r="AH62" s="78"/>
      <c r="AI62" s="78"/>
      <c r="AJ62" s="78"/>
      <c r="AK62" s="78"/>
      <c r="AL62" s="78"/>
      <c r="AM62" s="78"/>
      <c r="AN62" s="78"/>
      <c r="AO62" s="78"/>
      <c r="AP62" s="78"/>
      <c r="AQ62" s="78"/>
      <c r="AR62" s="78"/>
      <c r="AS62" s="78"/>
      <c r="AT62" s="78"/>
      <c r="AU62" s="78"/>
      <c r="AV62" s="78"/>
      <c r="AW62" s="78"/>
      <c r="AX62" s="78"/>
      <c r="AY62" s="78"/>
      <c r="AZ62" s="78"/>
      <c r="BA62" s="78"/>
      <c r="BB62" s="78"/>
      <c r="BC62" s="78"/>
      <c r="BD62" s="78"/>
      <c r="BE62" s="78"/>
      <c r="BF62" s="78"/>
      <c r="BG62" s="78"/>
      <c r="BH62" s="78"/>
      <c r="BI62" s="78"/>
      <c r="BJ62" s="78"/>
    </row>
    <row r="63" spans="1:62" s="1" customFormat="1" ht="16.5" x14ac:dyDescent="0.25">
      <c r="A63" s="760"/>
      <c r="B63" s="179" t="s">
        <v>374</v>
      </c>
      <c r="C63" s="73"/>
      <c r="D63" s="135"/>
      <c r="E63" s="73"/>
      <c r="F63" s="135"/>
      <c r="G63" s="73"/>
      <c r="H63" s="135"/>
      <c r="I63" s="73"/>
      <c r="J63" s="135"/>
      <c r="K63" s="73"/>
      <c r="L63" s="135"/>
      <c r="M63" s="73"/>
      <c r="N63" s="135"/>
      <c r="O63" s="73"/>
      <c r="P63" s="132"/>
      <c r="Q63" s="135"/>
      <c r="R63" s="73"/>
      <c r="S63" s="132"/>
      <c r="T63" s="135"/>
      <c r="U63" s="73"/>
      <c r="V63" s="132"/>
      <c r="W63" s="135"/>
      <c r="X63" s="73"/>
      <c r="Y63" s="132"/>
      <c r="Z63" s="135"/>
      <c r="AA63" s="73"/>
      <c r="AB63" s="132"/>
      <c r="AC63" s="135"/>
      <c r="AD63" s="73"/>
      <c r="AE63" s="168"/>
      <c r="AF63" s="135"/>
      <c r="AG63" s="78"/>
      <c r="AH63" s="78"/>
      <c r="AI63" s="78"/>
      <c r="AJ63" s="78"/>
      <c r="AK63" s="78"/>
      <c r="AL63" s="78"/>
      <c r="AM63" s="78"/>
      <c r="AN63" s="78"/>
      <c r="AO63" s="78"/>
      <c r="AP63" s="78"/>
      <c r="AQ63" s="78"/>
      <c r="AR63" s="78"/>
      <c r="AS63" s="78"/>
      <c r="AT63" s="78"/>
      <c r="AU63" s="78"/>
      <c r="AV63" s="78"/>
      <c r="AW63" s="78"/>
      <c r="AX63" s="78"/>
      <c r="AY63" s="78"/>
      <c r="AZ63" s="78"/>
      <c r="BA63" s="78"/>
      <c r="BB63" s="78"/>
      <c r="BC63" s="78"/>
      <c r="BD63" s="78"/>
      <c r="BE63" s="78"/>
      <c r="BF63" s="78"/>
      <c r="BG63" s="78"/>
      <c r="BH63" s="78"/>
      <c r="BI63" s="78"/>
      <c r="BJ63" s="78"/>
    </row>
    <row r="64" spans="1:62" s="1" customFormat="1" ht="16.5" x14ac:dyDescent="0.25">
      <c r="A64" s="760"/>
      <c r="B64" s="179" t="s">
        <v>375</v>
      </c>
      <c r="C64" s="73"/>
      <c r="D64" s="135"/>
      <c r="E64" s="73"/>
      <c r="F64" s="135"/>
      <c r="G64" s="73"/>
      <c r="H64" s="135"/>
      <c r="I64" s="73"/>
      <c r="J64" s="135"/>
      <c r="K64" s="73"/>
      <c r="L64" s="135"/>
      <c r="M64" s="73"/>
      <c r="N64" s="135"/>
      <c r="O64" s="73"/>
      <c r="P64" s="132"/>
      <c r="Q64" s="135"/>
      <c r="R64" s="73"/>
      <c r="S64" s="132"/>
      <c r="T64" s="135"/>
      <c r="U64" s="73"/>
      <c r="V64" s="132"/>
      <c r="W64" s="135"/>
      <c r="X64" s="73"/>
      <c r="Y64" s="132"/>
      <c r="Z64" s="135"/>
      <c r="AA64" s="73"/>
      <c r="AB64" s="132"/>
      <c r="AC64" s="135"/>
      <c r="AD64" s="73"/>
      <c r="AE64" s="168"/>
      <c r="AF64" s="135"/>
      <c r="AG64" s="78"/>
      <c r="AH64" s="78"/>
      <c r="AI64" s="78"/>
      <c r="AJ64" s="78"/>
      <c r="AK64" s="78"/>
      <c r="AL64" s="78"/>
      <c r="AM64" s="78"/>
      <c r="AN64" s="78"/>
      <c r="AO64" s="78"/>
      <c r="AP64" s="78"/>
      <c r="AQ64" s="78"/>
      <c r="AR64" s="78"/>
      <c r="AS64" s="78"/>
      <c r="AT64" s="78"/>
      <c r="AU64" s="78"/>
      <c r="AV64" s="78"/>
      <c r="AW64" s="78"/>
      <c r="AX64" s="78"/>
      <c r="AY64" s="78"/>
      <c r="AZ64" s="78"/>
      <c r="BA64" s="78"/>
      <c r="BB64" s="78"/>
      <c r="BC64" s="78"/>
      <c r="BD64" s="78"/>
      <c r="BE64" s="78"/>
      <c r="BF64" s="78"/>
      <c r="BG64" s="78"/>
      <c r="BH64" s="78"/>
      <c r="BI64" s="78"/>
      <c r="BJ64" s="78"/>
    </row>
    <row r="65" spans="1:62" s="1" customFormat="1" ht="16.5" x14ac:dyDescent="0.25">
      <c r="A65" s="760"/>
      <c r="B65" s="179" t="s">
        <v>376</v>
      </c>
      <c r="C65" s="73"/>
      <c r="D65" s="135"/>
      <c r="E65" s="73"/>
      <c r="F65" s="135"/>
      <c r="G65" s="73"/>
      <c r="H65" s="135"/>
      <c r="I65" s="73"/>
      <c r="J65" s="135"/>
      <c r="K65" s="73"/>
      <c r="L65" s="135"/>
      <c r="M65" s="73"/>
      <c r="N65" s="135"/>
      <c r="O65" s="73"/>
      <c r="P65" s="132"/>
      <c r="Q65" s="135"/>
      <c r="R65" s="73"/>
      <c r="S65" s="132"/>
      <c r="T65" s="135"/>
      <c r="U65" s="73"/>
      <c r="V65" s="132"/>
      <c r="W65" s="135"/>
      <c r="X65" s="73"/>
      <c r="Y65" s="132"/>
      <c r="Z65" s="135"/>
      <c r="AA65" s="73"/>
      <c r="AB65" s="132"/>
      <c r="AC65" s="135"/>
      <c r="AD65" s="73"/>
      <c r="AE65" s="168"/>
      <c r="AF65" s="135"/>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row>
    <row r="66" spans="1:62" s="1" customFormat="1" ht="16.5" x14ac:dyDescent="0.25">
      <c r="A66" s="760"/>
      <c r="B66" s="179" t="s">
        <v>377</v>
      </c>
      <c r="C66" s="73"/>
      <c r="D66" s="135"/>
      <c r="E66" s="73"/>
      <c r="F66" s="135"/>
      <c r="G66" s="73"/>
      <c r="H66" s="135"/>
      <c r="I66" s="73"/>
      <c r="J66" s="135"/>
      <c r="K66" s="73"/>
      <c r="L66" s="135"/>
      <c r="M66" s="73"/>
      <c r="N66" s="135"/>
      <c r="O66" s="73"/>
      <c r="P66" s="132"/>
      <c r="Q66" s="135"/>
      <c r="R66" s="73"/>
      <c r="S66" s="132"/>
      <c r="T66" s="135"/>
      <c r="U66" s="73"/>
      <c r="V66" s="132"/>
      <c r="W66" s="135"/>
      <c r="X66" s="73"/>
      <c r="Y66" s="132"/>
      <c r="Z66" s="135"/>
      <c r="AA66" s="73"/>
      <c r="AB66" s="132"/>
      <c r="AC66" s="135"/>
      <c r="AD66" s="73"/>
      <c r="AE66" s="168"/>
      <c r="AF66" s="135"/>
      <c r="AG66" s="78"/>
      <c r="AH66" s="78"/>
      <c r="AI66" s="78"/>
      <c r="AJ66" s="78"/>
      <c r="AK66" s="78"/>
      <c r="AL66" s="78"/>
      <c r="AM66" s="78"/>
      <c r="AN66" s="78"/>
      <c r="AO66" s="78"/>
      <c r="AP66" s="78"/>
      <c r="AQ66" s="78"/>
      <c r="AR66" s="78"/>
      <c r="AS66" s="78"/>
      <c r="AT66" s="78"/>
      <c r="AU66" s="78"/>
      <c r="AV66" s="78"/>
      <c r="AW66" s="78"/>
      <c r="AX66" s="78"/>
      <c r="AY66" s="78"/>
      <c r="AZ66" s="78"/>
      <c r="BA66" s="78"/>
      <c r="BB66" s="78"/>
      <c r="BC66" s="78"/>
      <c r="BD66" s="78"/>
      <c r="BE66" s="78"/>
      <c r="BF66" s="78"/>
      <c r="BG66" s="78"/>
      <c r="BH66" s="78"/>
      <c r="BI66" s="78"/>
      <c r="BJ66" s="78"/>
    </row>
    <row r="67" spans="1:62" s="1" customFormat="1" ht="16.5" x14ac:dyDescent="0.25">
      <c r="A67" s="760"/>
      <c r="B67" s="180" t="s">
        <v>378</v>
      </c>
      <c r="C67" s="172"/>
      <c r="D67" s="174"/>
      <c r="E67" s="172"/>
      <c r="F67" s="174"/>
      <c r="G67" s="172"/>
      <c r="H67" s="174"/>
      <c r="I67" s="172"/>
      <c r="J67" s="174"/>
      <c r="K67" s="172"/>
      <c r="L67" s="174"/>
      <c r="M67" s="172"/>
      <c r="N67" s="174"/>
      <c r="O67" s="172"/>
      <c r="P67" s="173"/>
      <c r="Q67" s="174"/>
      <c r="R67" s="172"/>
      <c r="S67" s="173"/>
      <c r="T67" s="174"/>
      <c r="U67" s="172"/>
      <c r="V67" s="173"/>
      <c r="W67" s="174"/>
      <c r="X67" s="172"/>
      <c r="Y67" s="173"/>
      <c r="Z67" s="174"/>
      <c r="AA67" s="172"/>
      <c r="AB67" s="173"/>
      <c r="AC67" s="174"/>
      <c r="AD67" s="172"/>
      <c r="AE67" s="173"/>
      <c r="AF67" s="174"/>
      <c r="AG67" s="78"/>
      <c r="AH67" s="78"/>
      <c r="AI67" s="78"/>
      <c r="AJ67" s="78"/>
      <c r="AK67" s="78"/>
      <c r="AL67" s="78"/>
      <c r="AM67" s="78"/>
      <c r="AN67" s="78"/>
      <c r="AO67" s="78"/>
      <c r="AP67" s="78"/>
      <c r="AQ67" s="78"/>
      <c r="AR67" s="78"/>
      <c r="AS67" s="78"/>
      <c r="AT67" s="78"/>
      <c r="AU67" s="78"/>
      <c r="AV67" s="78"/>
      <c r="AW67" s="78"/>
      <c r="AX67" s="78"/>
      <c r="AY67" s="78"/>
      <c r="AZ67" s="78"/>
      <c r="BA67" s="78"/>
      <c r="BB67" s="78"/>
      <c r="BC67" s="78"/>
      <c r="BD67" s="78"/>
      <c r="BE67" s="78"/>
      <c r="BF67" s="78"/>
      <c r="BG67" s="78"/>
      <c r="BH67" s="78"/>
      <c r="BI67" s="78"/>
      <c r="BJ67" s="78"/>
    </row>
    <row r="68" spans="1:62" s="1" customFormat="1" ht="17.25" thickBot="1" x14ac:dyDescent="0.3">
      <c r="A68" s="407"/>
      <c r="B68" s="169" t="s">
        <v>318</v>
      </c>
      <c r="C68" s="108"/>
      <c r="D68" s="175"/>
      <c r="E68" s="108"/>
      <c r="F68" s="175"/>
      <c r="G68" s="108"/>
      <c r="H68" s="175"/>
      <c r="I68" s="108"/>
      <c r="J68" s="175"/>
      <c r="K68" s="176"/>
      <c r="L68" s="177"/>
      <c r="M68" s="176"/>
      <c r="N68" s="177"/>
      <c r="O68" s="176"/>
      <c r="P68" s="109"/>
      <c r="Q68" s="175"/>
      <c r="R68" s="108"/>
      <c r="S68" s="109"/>
      <c r="T68" s="175"/>
      <c r="U68" s="108"/>
      <c r="V68" s="109"/>
      <c r="W68" s="175"/>
      <c r="X68" s="108"/>
      <c r="Y68" s="109"/>
      <c r="Z68" s="175"/>
      <c r="AA68" s="108"/>
      <c r="AB68" s="109"/>
      <c r="AC68" s="175"/>
      <c r="AD68" s="108"/>
      <c r="AE68" s="109"/>
      <c r="AF68" s="175"/>
      <c r="AG68" s="78"/>
      <c r="AH68" s="78"/>
      <c r="AI68" s="78"/>
      <c r="AJ68" s="78"/>
      <c r="AK68" s="78"/>
      <c r="AL68" s="78"/>
      <c r="AM68" s="78"/>
      <c r="AN68" s="78"/>
      <c r="AO68" s="78"/>
      <c r="AP68" s="78"/>
      <c r="AQ68" s="78"/>
      <c r="AR68" s="78"/>
      <c r="AS68" s="78"/>
      <c r="AT68" s="78"/>
      <c r="AU68" s="78"/>
      <c r="AV68" s="78"/>
      <c r="AW68" s="78"/>
      <c r="AX68" s="78"/>
      <c r="AY68" s="78"/>
      <c r="AZ68" s="78"/>
      <c r="BA68" s="78"/>
      <c r="BB68" s="78"/>
      <c r="BC68" s="78"/>
      <c r="BD68" s="78"/>
      <c r="BE68" s="78"/>
      <c r="BF68" s="78"/>
      <c r="BG68" s="78"/>
      <c r="BH68" s="78"/>
      <c r="BI68" s="78"/>
      <c r="BJ68" s="78"/>
    </row>
  </sheetData>
  <mergeCells count="54">
    <mergeCell ref="B8:Z11"/>
    <mergeCell ref="AA8:AA11"/>
    <mergeCell ref="AE8:AF8"/>
    <mergeCell ref="AE9:AF9"/>
    <mergeCell ref="AE10:AF10"/>
    <mergeCell ref="AE11:AF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s>
  <phoneticPr fontId="33" type="noConversion"/>
  <pageMargins left="0.7" right="0.7" top="0.75" bottom="0.75" header="0.3" footer="0.3"/>
  <pageSetup paperSize="9" scale="19"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pageSetUpPr fitToPage="1"/>
  </sheetPr>
  <dimension ref="A1:CM15"/>
  <sheetViews>
    <sheetView topLeftCell="P1" zoomScale="80" zoomScaleNormal="80" workbookViewId="0">
      <selection activeCell="L9" sqref="L9"/>
    </sheetView>
  </sheetViews>
  <sheetFormatPr baseColWidth="10" defaultColWidth="11.42578125" defaultRowHeight="15" x14ac:dyDescent="0.25"/>
  <cols>
    <col min="1" max="1" width="15.5703125" style="101" customWidth="1"/>
    <col min="2" max="2" width="35.42578125" style="101" customWidth="1"/>
    <col min="3" max="3" width="27.5703125" style="101" customWidth="1"/>
    <col min="4" max="4" width="12" style="101" customWidth="1"/>
    <col min="5" max="5" width="35" style="101" customWidth="1"/>
    <col min="6" max="6" width="22.42578125" style="101" customWidth="1"/>
    <col min="7" max="7" width="13.5703125" style="101" customWidth="1"/>
    <col min="8" max="8" width="13.42578125" style="101" customWidth="1"/>
    <col min="9" max="9" width="13.5703125" style="102" customWidth="1"/>
    <col min="10" max="10" width="11.42578125" style="102" customWidth="1"/>
    <col min="11" max="11" width="11.42578125" style="102"/>
    <col min="12" max="12" width="10.42578125" style="102" customWidth="1"/>
    <col min="13" max="13" width="10.42578125" style="101" customWidth="1"/>
    <col min="14" max="14" width="12.5703125" style="101" customWidth="1"/>
    <col min="15" max="16" width="10.42578125" style="101" customWidth="1"/>
    <col min="17" max="17" width="51.42578125" style="101" customWidth="1"/>
    <col min="18" max="19" width="10.42578125" style="101" customWidth="1"/>
    <col min="20" max="20" width="58.5703125" style="101" customWidth="1"/>
    <col min="21" max="22" width="10.42578125" style="101" customWidth="1"/>
    <col min="23" max="23" width="12.5703125" style="101" customWidth="1"/>
    <col min="24" max="25" width="10.42578125" style="101" customWidth="1"/>
    <col min="26" max="26" width="12.5703125" style="101" customWidth="1"/>
    <col min="27" max="28" width="10.42578125" style="101" customWidth="1"/>
    <col min="29" max="29" width="12.5703125" style="101" customWidth="1"/>
    <col min="30" max="31" width="10.42578125" style="101" customWidth="1"/>
    <col min="32" max="32" width="13.42578125" style="101" customWidth="1"/>
    <col min="33" max="34" width="10.42578125" style="101" customWidth="1"/>
    <col min="35" max="35" width="13.42578125" style="101" customWidth="1"/>
    <col min="36" max="37" width="10.42578125" style="101" customWidth="1"/>
    <col min="38" max="38" width="13.42578125" style="101" customWidth="1"/>
    <col min="39" max="40" width="10.42578125" style="101" customWidth="1"/>
    <col min="41" max="41" width="13.42578125" style="101" customWidth="1"/>
    <col min="42" max="43" width="10.42578125" style="101" customWidth="1"/>
    <col min="44" max="44" width="12" style="101" customWidth="1"/>
    <col min="45" max="46" width="10.42578125" style="101" customWidth="1"/>
    <col min="47" max="47" width="12.42578125" style="101" customWidth="1"/>
    <col min="48" max="48" width="14" style="101" customWidth="1"/>
    <col min="49" max="50" width="12" style="101" customWidth="1"/>
    <col min="51" max="91" width="11.42578125" style="105"/>
    <col min="92" max="16384" width="11.42578125" style="101"/>
  </cols>
  <sheetData>
    <row r="1" spans="1:91" s="80" customFormat="1" ht="25.5" customHeight="1" thickBot="1" x14ac:dyDescent="0.3">
      <c r="A1" s="362"/>
      <c r="B1" s="795"/>
      <c r="C1" s="800" t="s">
        <v>160</v>
      </c>
      <c r="D1" s="800"/>
      <c r="E1" s="800"/>
      <c r="F1" s="800"/>
      <c r="G1" s="800"/>
      <c r="H1" s="800"/>
      <c r="I1" s="800"/>
      <c r="J1" s="800"/>
      <c r="K1" s="800"/>
      <c r="L1" s="800"/>
      <c r="M1" s="800"/>
      <c r="N1" s="800"/>
      <c r="O1" s="800"/>
      <c r="P1" s="800"/>
      <c r="Q1" s="800"/>
      <c r="R1" s="800"/>
      <c r="S1" s="800"/>
      <c r="T1" s="800"/>
      <c r="U1" s="800"/>
      <c r="V1" s="800"/>
      <c r="W1" s="800"/>
      <c r="X1" s="800"/>
      <c r="Y1" s="800"/>
      <c r="Z1" s="800"/>
      <c r="AA1" s="800"/>
      <c r="AB1" s="800"/>
      <c r="AC1" s="800"/>
      <c r="AD1" s="800"/>
      <c r="AE1" s="800"/>
      <c r="AF1" s="800"/>
      <c r="AG1" s="800"/>
      <c r="AH1" s="800"/>
      <c r="AI1" s="800"/>
      <c r="AJ1" s="800"/>
      <c r="AK1" s="800"/>
      <c r="AL1" s="800"/>
      <c r="AM1" s="800"/>
      <c r="AN1" s="800"/>
      <c r="AO1" s="800"/>
      <c r="AP1" s="800"/>
      <c r="AQ1" s="800"/>
      <c r="AR1" s="800"/>
      <c r="AS1" s="800"/>
      <c r="AT1" s="800"/>
      <c r="AU1" s="800"/>
      <c r="AV1" s="367" t="s">
        <v>161</v>
      </c>
      <c r="AW1" s="368"/>
      <c r="AX1" s="369"/>
      <c r="AY1" s="138"/>
      <c r="AZ1" s="138"/>
      <c r="BA1" s="138"/>
      <c r="BB1" s="138"/>
      <c r="BC1" s="138"/>
      <c r="BD1" s="138"/>
      <c r="BE1" s="138"/>
      <c r="BF1" s="138"/>
      <c r="BG1" s="138"/>
      <c r="BH1" s="138"/>
      <c r="BI1" s="138"/>
      <c r="BJ1" s="138"/>
      <c r="BK1" s="138"/>
      <c r="BL1" s="138"/>
      <c r="BM1" s="138"/>
      <c r="BN1" s="138"/>
      <c r="BO1" s="138"/>
      <c r="BP1" s="138"/>
      <c r="BQ1" s="138"/>
      <c r="BR1" s="138"/>
      <c r="BS1" s="138"/>
      <c r="BT1" s="138"/>
      <c r="BU1" s="138"/>
      <c r="BV1" s="138"/>
      <c r="BW1" s="138"/>
      <c r="BX1" s="138"/>
      <c r="BY1" s="138"/>
      <c r="BZ1" s="138"/>
      <c r="CA1" s="97"/>
      <c r="CB1" s="97"/>
      <c r="CC1" s="97"/>
      <c r="CD1" s="97"/>
      <c r="CE1" s="97"/>
      <c r="CF1" s="97"/>
      <c r="CG1" s="97"/>
      <c r="CH1" s="97"/>
      <c r="CI1" s="97"/>
      <c r="CJ1" s="97"/>
      <c r="CK1" s="97"/>
      <c r="CL1" s="97"/>
      <c r="CM1" s="97"/>
    </row>
    <row r="2" spans="1:91" s="80" customFormat="1" ht="25.5" customHeight="1" thickBot="1" x14ac:dyDescent="0.3">
      <c r="A2" s="362"/>
      <c r="B2" s="795"/>
      <c r="C2" s="801" t="s">
        <v>162</v>
      </c>
      <c r="D2" s="801"/>
      <c r="E2" s="801"/>
      <c r="F2" s="801"/>
      <c r="G2" s="801"/>
      <c r="H2" s="801"/>
      <c r="I2" s="801"/>
      <c r="J2" s="801"/>
      <c r="K2" s="801"/>
      <c r="L2" s="801"/>
      <c r="M2" s="801"/>
      <c r="N2" s="801"/>
      <c r="O2" s="801"/>
      <c r="P2" s="801"/>
      <c r="Q2" s="801"/>
      <c r="R2" s="801"/>
      <c r="S2" s="801"/>
      <c r="T2" s="801"/>
      <c r="U2" s="801"/>
      <c r="V2" s="801"/>
      <c r="W2" s="801"/>
      <c r="X2" s="801"/>
      <c r="Y2" s="801"/>
      <c r="Z2" s="801"/>
      <c r="AA2" s="801"/>
      <c r="AB2" s="801"/>
      <c r="AC2" s="801"/>
      <c r="AD2" s="801"/>
      <c r="AE2" s="801"/>
      <c r="AF2" s="801"/>
      <c r="AG2" s="801"/>
      <c r="AH2" s="801"/>
      <c r="AI2" s="801"/>
      <c r="AJ2" s="801"/>
      <c r="AK2" s="801"/>
      <c r="AL2" s="801"/>
      <c r="AM2" s="801"/>
      <c r="AN2" s="801"/>
      <c r="AO2" s="801"/>
      <c r="AP2" s="801"/>
      <c r="AQ2" s="801"/>
      <c r="AR2" s="801"/>
      <c r="AS2" s="801"/>
      <c r="AT2" s="801"/>
      <c r="AU2" s="801"/>
      <c r="AV2" s="367" t="s">
        <v>163</v>
      </c>
      <c r="AW2" s="368"/>
      <c r="AX2" s="369"/>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97"/>
      <c r="CB2" s="97"/>
      <c r="CC2" s="97"/>
      <c r="CD2" s="97"/>
      <c r="CE2" s="97"/>
      <c r="CF2" s="97"/>
      <c r="CG2" s="97"/>
      <c r="CH2" s="97"/>
      <c r="CI2" s="97"/>
      <c r="CJ2" s="97"/>
      <c r="CK2" s="97"/>
      <c r="CL2" s="97"/>
      <c r="CM2" s="97"/>
    </row>
    <row r="3" spans="1:91" s="80" customFormat="1" ht="25.5" customHeight="1" thickBot="1" x14ac:dyDescent="0.3">
      <c r="A3" s="362"/>
      <c r="B3" s="795"/>
      <c r="C3" s="801" t="s">
        <v>0</v>
      </c>
      <c r="D3" s="801"/>
      <c r="E3" s="801"/>
      <c r="F3" s="801"/>
      <c r="G3" s="801"/>
      <c r="H3" s="801"/>
      <c r="I3" s="801"/>
      <c r="J3" s="801"/>
      <c r="K3" s="801"/>
      <c r="L3" s="801"/>
      <c r="M3" s="801"/>
      <c r="N3" s="801"/>
      <c r="O3" s="801"/>
      <c r="P3" s="801"/>
      <c r="Q3" s="801"/>
      <c r="R3" s="801"/>
      <c r="S3" s="801"/>
      <c r="T3" s="801"/>
      <c r="U3" s="801"/>
      <c r="V3" s="801"/>
      <c r="W3" s="801"/>
      <c r="X3" s="801"/>
      <c r="Y3" s="801"/>
      <c r="Z3" s="801"/>
      <c r="AA3" s="801"/>
      <c r="AB3" s="801"/>
      <c r="AC3" s="801"/>
      <c r="AD3" s="801"/>
      <c r="AE3" s="801"/>
      <c r="AF3" s="801"/>
      <c r="AG3" s="801"/>
      <c r="AH3" s="801"/>
      <c r="AI3" s="801"/>
      <c r="AJ3" s="801"/>
      <c r="AK3" s="801"/>
      <c r="AL3" s="801"/>
      <c r="AM3" s="801"/>
      <c r="AN3" s="801"/>
      <c r="AO3" s="801"/>
      <c r="AP3" s="801"/>
      <c r="AQ3" s="801"/>
      <c r="AR3" s="801"/>
      <c r="AS3" s="801"/>
      <c r="AT3" s="801"/>
      <c r="AU3" s="801"/>
      <c r="AV3" s="367" t="s">
        <v>164</v>
      </c>
      <c r="AW3" s="368"/>
      <c r="AX3" s="369"/>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97"/>
      <c r="CB3" s="97"/>
      <c r="CC3" s="97"/>
      <c r="CD3" s="97"/>
      <c r="CE3" s="97"/>
      <c r="CF3" s="97"/>
      <c r="CG3" s="97"/>
      <c r="CH3" s="97"/>
      <c r="CI3" s="97"/>
      <c r="CJ3" s="97"/>
      <c r="CK3" s="97"/>
      <c r="CL3" s="97"/>
      <c r="CM3" s="97"/>
    </row>
    <row r="4" spans="1:91" s="80" customFormat="1" ht="25.5" customHeight="1" thickBot="1" x14ac:dyDescent="0.3">
      <c r="A4" s="363"/>
      <c r="B4" s="796"/>
      <c r="C4" s="797" t="s">
        <v>380</v>
      </c>
      <c r="D4" s="798"/>
      <c r="E4" s="798"/>
      <c r="F4" s="798"/>
      <c r="G4" s="798"/>
      <c r="H4" s="798"/>
      <c r="I4" s="798"/>
      <c r="J4" s="798"/>
      <c r="K4" s="798"/>
      <c r="L4" s="798"/>
      <c r="M4" s="798"/>
      <c r="N4" s="798"/>
      <c r="O4" s="798"/>
      <c r="P4" s="798"/>
      <c r="Q4" s="798"/>
      <c r="R4" s="798"/>
      <c r="S4" s="798"/>
      <c r="T4" s="798"/>
      <c r="U4" s="798"/>
      <c r="V4" s="798"/>
      <c r="W4" s="798"/>
      <c r="X4" s="798"/>
      <c r="Y4" s="798"/>
      <c r="Z4" s="798"/>
      <c r="AA4" s="798"/>
      <c r="AB4" s="798"/>
      <c r="AC4" s="798"/>
      <c r="AD4" s="798"/>
      <c r="AE4" s="798"/>
      <c r="AF4" s="798"/>
      <c r="AG4" s="798"/>
      <c r="AH4" s="798"/>
      <c r="AI4" s="798"/>
      <c r="AJ4" s="798"/>
      <c r="AK4" s="798"/>
      <c r="AL4" s="798"/>
      <c r="AM4" s="798"/>
      <c r="AN4" s="798"/>
      <c r="AO4" s="798"/>
      <c r="AP4" s="798"/>
      <c r="AQ4" s="798"/>
      <c r="AR4" s="798"/>
      <c r="AS4" s="798"/>
      <c r="AT4" s="798"/>
      <c r="AU4" s="799"/>
      <c r="AV4" s="367" t="s">
        <v>381</v>
      </c>
      <c r="AW4" s="368"/>
      <c r="AX4" s="369"/>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97"/>
      <c r="CB4" s="97"/>
      <c r="CC4" s="97"/>
      <c r="CD4" s="97"/>
      <c r="CE4" s="97"/>
      <c r="CF4" s="97"/>
      <c r="CG4" s="97"/>
      <c r="CH4" s="97"/>
      <c r="CI4" s="97"/>
      <c r="CJ4" s="97"/>
      <c r="CK4" s="97"/>
      <c r="CL4" s="97"/>
      <c r="CM4" s="97"/>
    </row>
    <row r="5" spans="1:91" s="80" customFormat="1" ht="11.85" customHeight="1" thickBot="1" x14ac:dyDescent="0.3">
      <c r="A5" s="81"/>
      <c r="B5" s="215"/>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83"/>
      <c r="AW5" s="83"/>
      <c r="AX5" s="83"/>
      <c r="AY5" s="138"/>
      <c r="AZ5" s="138"/>
      <c r="BA5" s="138"/>
      <c r="BB5" s="138"/>
      <c r="BC5" s="138"/>
      <c r="BD5" s="138"/>
      <c r="BE5" s="138"/>
      <c r="BF5" s="138"/>
      <c r="BG5" s="138"/>
      <c r="BH5" s="138"/>
      <c r="BI5" s="138"/>
      <c r="BJ5" s="138"/>
      <c r="BK5" s="138"/>
      <c r="BL5" s="138"/>
      <c r="BM5" s="138"/>
      <c r="BN5" s="138"/>
      <c r="BO5" s="138"/>
      <c r="BP5" s="138"/>
      <c r="BQ5" s="138"/>
      <c r="BR5" s="138"/>
      <c r="BS5" s="138"/>
      <c r="BT5" s="138"/>
      <c r="BU5" s="138"/>
      <c r="BV5" s="138"/>
      <c r="BW5" s="138"/>
      <c r="BX5" s="138"/>
      <c r="BY5" s="138"/>
      <c r="BZ5" s="138"/>
      <c r="CA5" s="97"/>
      <c r="CB5" s="97"/>
      <c r="CC5" s="97"/>
      <c r="CD5" s="97"/>
      <c r="CE5" s="97"/>
      <c r="CF5" s="97"/>
      <c r="CG5" s="97"/>
      <c r="CH5" s="97"/>
      <c r="CI5" s="97"/>
      <c r="CJ5" s="97"/>
      <c r="CK5" s="97"/>
      <c r="CL5" s="97"/>
      <c r="CM5" s="97"/>
    </row>
    <row r="6" spans="1:91" s="1" customFormat="1" ht="40.35" customHeight="1" thickBot="1" x14ac:dyDescent="0.3">
      <c r="A6" s="415" t="s">
        <v>167</v>
      </c>
      <c r="B6" s="398"/>
      <c r="C6" s="706" t="s">
        <v>168</v>
      </c>
      <c r="D6" s="707"/>
      <c r="E6" s="707"/>
      <c r="F6" s="707"/>
      <c r="G6" s="707"/>
      <c r="H6" s="707"/>
      <c r="I6" s="707"/>
      <c r="J6" s="707"/>
      <c r="K6" s="708"/>
      <c r="M6" s="167"/>
      <c r="N6" s="198" t="s">
        <v>169</v>
      </c>
      <c r="O6" s="716">
        <v>2024110010318</v>
      </c>
      <c r="P6" s="826"/>
      <c r="Q6" s="717"/>
    </row>
    <row r="7" spans="1:91" s="97" customFormat="1" ht="10.35" customHeight="1" thickBot="1" x14ac:dyDescent="0.3">
      <c r="A7" s="106"/>
      <c r="B7" s="100"/>
      <c r="C7" s="100"/>
      <c r="D7" s="100"/>
      <c r="E7" s="100"/>
      <c r="F7" s="100"/>
      <c r="G7" s="100"/>
      <c r="H7" s="100"/>
      <c r="I7" s="100"/>
      <c r="J7" s="100"/>
      <c r="K7" s="100"/>
      <c r="L7" s="100"/>
      <c r="M7" s="107"/>
      <c r="N7" s="107"/>
      <c r="O7" s="107"/>
      <c r="AY7" s="138"/>
      <c r="AZ7" s="138"/>
      <c r="BA7" s="138"/>
      <c r="BB7" s="138"/>
      <c r="BC7" s="138"/>
      <c r="BD7" s="138"/>
      <c r="BE7" s="138"/>
      <c r="BF7" s="138"/>
      <c r="BG7" s="138"/>
      <c r="BH7" s="138"/>
      <c r="BI7" s="138"/>
      <c r="BJ7" s="138"/>
      <c r="BK7" s="138"/>
      <c r="BL7" s="138"/>
      <c r="BM7" s="138"/>
      <c r="BN7" s="138"/>
      <c r="BO7" s="138"/>
      <c r="BP7" s="138"/>
      <c r="BQ7" s="138"/>
      <c r="BR7" s="138"/>
      <c r="BS7" s="138"/>
      <c r="BT7" s="138"/>
      <c r="BU7" s="138"/>
      <c r="BV7" s="138"/>
      <c r="BW7" s="138"/>
      <c r="BX7" s="138"/>
      <c r="BY7" s="138"/>
      <c r="BZ7" s="138"/>
    </row>
    <row r="8" spans="1:91" s="80" customFormat="1" ht="21.75" customHeight="1" thickBot="1" x14ac:dyDescent="0.25">
      <c r="A8" s="728" t="s">
        <v>6</v>
      </c>
      <c r="B8" s="728"/>
      <c r="C8" s="142" t="s">
        <v>170</v>
      </c>
      <c r="D8" s="160"/>
      <c r="E8" s="142" t="s">
        <v>172</v>
      </c>
      <c r="F8" s="160"/>
      <c r="G8" s="142" t="s">
        <v>173</v>
      </c>
      <c r="H8" s="139"/>
      <c r="I8" s="163" t="s">
        <v>174</v>
      </c>
      <c r="J8" s="143"/>
      <c r="K8" s="164"/>
      <c r="L8" s="165"/>
      <c r="M8" s="146"/>
      <c r="N8" s="806" t="s">
        <v>8</v>
      </c>
      <c r="O8" s="807"/>
      <c r="P8" s="808"/>
      <c r="Q8" s="774" t="s">
        <v>175</v>
      </c>
      <c r="R8" s="774"/>
      <c r="S8" s="774"/>
      <c r="T8" s="802"/>
      <c r="U8" s="803"/>
      <c r="X8" s="97"/>
      <c r="Y8" s="97"/>
      <c r="Z8" s="97"/>
      <c r="AA8" s="97"/>
      <c r="AB8" s="97"/>
      <c r="AC8" s="97"/>
      <c r="AD8" s="97"/>
      <c r="AE8" s="97"/>
      <c r="AF8" s="97"/>
      <c r="AG8" s="97"/>
      <c r="AH8" s="97"/>
      <c r="AI8" s="97"/>
      <c r="AJ8" s="97"/>
      <c r="AK8" s="97"/>
      <c r="AL8" s="97"/>
      <c r="AM8" s="97"/>
      <c r="AN8" s="97"/>
      <c r="AO8" s="97"/>
      <c r="AP8" s="97"/>
      <c r="AQ8" s="97"/>
      <c r="AR8" s="97"/>
      <c r="AS8" s="97"/>
      <c r="AT8" s="97"/>
      <c r="AU8" s="97"/>
      <c r="AV8" s="97"/>
      <c r="AW8" s="97"/>
      <c r="AX8" s="97"/>
      <c r="AY8" s="138"/>
      <c r="AZ8" s="138"/>
      <c r="BA8" s="138"/>
      <c r="BB8" s="138"/>
      <c r="BC8" s="138"/>
      <c r="BD8" s="138"/>
      <c r="BE8" s="138"/>
      <c r="BF8" s="138"/>
      <c r="BG8" s="138"/>
      <c r="BH8" s="138"/>
      <c r="BI8" s="138"/>
      <c r="BJ8" s="138"/>
      <c r="BK8" s="138"/>
      <c r="BL8" s="138"/>
      <c r="BM8" s="138"/>
      <c r="BN8" s="138"/>
      <c r="BO8" s="138"/>
      <c r="BP8" s="138"/>
      <c r="BQ8" s="138"/>
      <c r="BR8" s="138"/>
      <c r="BS8" s="138"/>
      <c r="BT8" s="138"/>
      <c r="BU8" s="138"/>
      <c r="BV8" s="138"/>
      <c r="BW8" s="138"/>
      <c r="BX8" s="138"/>
      <c r="BY8" s="138"/>
      <c r="BZ8" s="138"/>
      <c r="CA8" s="97"/>
      <c r="CB8" s="97"/>
      <c r="CC8" s="97"/>
      <c r="CD8" s="97"/>
      <c r="CE8" s="97"/>
      <c r="CF8" s="97"/>
      <c r="CG8" s="97"/>
      <c r="CH8" s="97"/>
      <c r="CI8" s="97"/>
      <c r="CJ8" s="97"/>
      <c r="CK8" s="97"/>
      <c r="CL8" s="97"/>
      <c r="CM8" s="97"/>
    </row>
    <row r="9" spans="1:91" s="80" customFormat="1" ht="21.75" customHeight="1" thickBot="1" x14ac:dyDescent="0.25">
      <c r="A9" s="728"/>
      <c r="B9" s="728"/>
      <c r="C9" s="144" t="s">
        <v>176</v>
      </c>
      <c r="D9" s="145"/>
      <c r="E9" s="142" t="s">
        <v>177</v>
      </c>
      <c r="F9" s="139"/>
      <c r="G9" s="142" t="s">
        <v>178</v>
      </c>
      <c r="H9" s="145"/>
      <c r="I9" s="163" t="s">
        <v>179</v>
      </c>
      <c r="J9" s="143"/>
      <c r="K9" s="164"/>
      <c r="L9" s="165"/>
      <c r="M9" s="146"/>
      <c r="N9" s="809"/>
      <c r="O9" s="810"/>
      <c r="P9" s="811"/>
      <c r="Q9" s="774" t="s">
        <v>180</v>
      </c>
      <c r="R9" s="774"/>
      <c r="S9" s="774"/>
      <c r="T9" s="802"/>
      <c r="U9" s="803"/>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138"/>
      <c r="AZ9" s="138"/>
      <c r="BA9" s="138"/>
      <c r="BB9" s="138"/>
      <c r="BC9" s="138"/>
      <c r="BD9" s="138"/>
      <c r="BE9" s="138"/>
      <c r="BF9" s="138"/>
      <c r="BG9" s="138"/>
      <c r="BH9" s="138"/>
      <c r="BI9" s="138"/>
      <c r="BJ9" s="138"/>
      <c r="BK9" s="138"/>
      <c r="BL9" s="138"/>
      <c r="BM9" s="138"/>
      <c r="BN9" s="138"/>
      <c r="BO9" s="138"/>
      <c r="BP9" s="138"/>
      <c r="BQ9" s="138"/>
      <c r="BR9" s="138"/>
      <c r="BS9" s="138"/>
      <c r="BT9" s="138"/>
      <c r="BU9" s="138"/>
      <c r="BV9" s="138"/>
      <c r="BW9" s="138"/>
      <c r="BX9" s="138"/>
      <c r="BY9" s="138"/>
      <c r="BZ9" s="138"/>
      <c r="CA9" s="97"/>
      <c r="CB9" s="97"/>
      <c r="CC9" s="97"/>
      <c r="CD9" s="97"/>
      <c r="CE9" s="97"/>
      <c r="CF9" s="97"/>
      <c r="CG9" s="97"/>
      <c r="CH9" s="97"/>
      <c r="CI9" s="97"/>
      <c r="CJ9" s="97"/>
      <c r="CK9" s="97"/>
      <c r="CL9" s="97"/>
      <c r="CM9" s="97"/>
    </row>
    <row r="10" spans="1:91" s="80" customFormat="1" ht="21.75" customHeight="1" thickBot="1" x14ac:dyDescent="0.25">
      <c r="A10" s="728"/>
      <c r="B10" s="728"/>
      <c r="C10" s="142" t="s">
        <v>181</v>
      </c>
      <c r="D10" s="139"/>
      <c r="E10" s="142" t="s">
        <v>182</v>
      </c>
      <c r="F10" s="139"/>
      <c r="G10" s="142" t="s">
        <v>183</v>
      </c>
      <c r="H10" s="145"/>
      <c r="I10" s="163" t="s">
        <v>184</v>
      </c>
      <c r="J10" s="143"/>
      <c r="K10" s="164"/>
      <c r="L10" s="165"/>
      <c r="M10" s="146"/>
      <c r="N10" s="812"/>
      <c r="O10" s="813"/>
      <c r="P10" s="814"/>
      <c r="Q10" s="774" t="s">
        <v>185</v>
      </c>
      <c r="R10" s="774"/>
      <c r="S10" s="774"/>
      <c r="T10" s="804"/>
      <c r="U10" s="805"/>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138"/>
      <c r="AZ10" s="138"/>
      <c r="BA10" s="138"/>
      <c r="BB10" s="138"/>
      <c r="BC10" s="138"/>
      <c r="BD10" s="138"/>
      <c r="BE10" s="138"/>
      <c r="BF10" s="138"/>
      <c r="BG10" s="138"/>
      <c r="BH10" s="138"/>
      <c r="BI10" s="138"/>
      <c r="BJ10" s="138"/>
      <c r="BK10" s="138"/>
      <c r="BL10" s="138"/>
      <c r="BM10" s="138"/>
      <c r="BN10" s="138"/>
      <c r="BO10" s="138"/>
      <c r="BP10" s="138"/>
      <c r="BQ10" s="138"/>
      <c r="BR10" s="138"/>
      <c r="BS10" s="138"/>
      <c r="BT10" s="138"/>
      <c r="BU10" s="138"/>
      <c r="BV10" s="138"/>
      <c r="BW10" s="138"/>
      <c r="BX10" s="138"/>
      <c r="BY10" s="138"/>
      <c r="BZ10" s="138"/>
      <c r="CA10" s="97"/>
      <c r="CB10" s="97"/>
      <c r="CC10" s="97"/>
      <c r="CD10" s="97"/>
      <c r="CE10" s="97"/>
      <c r="CF10" s="97"/>
      <c r="CG10" s="97"/>
      <c r="CH10" s="97"/>
      <c r="CI10" s="97"/>
      <c r="CJ10" s="97"/>
      <c r="CK10" s="97"/>
      <c r="CL10" s="97"/>
      <c r="CM10" s="97"/>
    </row>
    <row r="11" spans="1:91" s="97" customFormat="1" ht="18" customHeight="1" thickBot="1" x14ac:dyDescent="0.3">
      <c r="I11" s="166"/>
      <c r="J11" s="166"/>
      <c r="K11" s="166"/>
      <c r="L11" s="166"/>
      <c r="AY11" s="138"/>
      <c r="AZ11" s="138"/>
      <c r="BA11" s="138"/>
      <c r="BB11" s="138"/>
      <c r="BC11" s="138"/>
      <c r="BD11" s="138"/>
      <c r="BE11" s="138"/>
      <c r="BF11" s="138"/>
      <c r="BG11" s="138"/>
      <c r="BH11" s="138"/>
      <c r="BI11" s="138"/>
      <c r="BJ11" s="138"/>
      <c r="BK11" s="138"/>
      <c r="BL11" s="138"/>
      <c r="BM11" s="138"/>
      <c r="BN11" s="138"/>
      <c r="BO11" s="138"/>
      <c r="BP11" s="138"/>
      <c r="BQ11" s="138"/>
      <c r="BR11" s="138"/>
      <c r="BS11" s="138"/>
      <c r="BT11" s="138"/>
      <c r="BU11" s="138"/>
      <c r="BV11" s="138"/>
      <c r="BW11" s="138"/>
      <c r="BX11" s="138"/>
      <c r="BY11" s="138"/>
      <c r="BZ11" s="138"/>
    </row>
    <row r="12" spans="1:91" ht="23.85" customHeight="1" x14ac:dyDescent="0.25">
      <c r="A12" s="829" t="s">
        <v>123</v>
      </c>
      <c r="B12" s="818" t="s">
        <v>125</v>
      </c>
      <c r="C12" s="831" t="s">
        <v>382</v>
      </c>
      <c r="D12" s="831" t="s">
        <v>129</v>
      </c>
      <c r="E12" s="831" t="s">
        <v>131</v>
      </c>
      <c r="F12" s="831" t="s">
        <v>133</v>
      </c>
      <c r="G12" s="818" t="s">
        <v>135</v>
      </c>
      <c r="H12" s="818" t="s">
        <v>137</v>
      </c>
      <c r="I12" s="833" t="s">
        <v>383</v>
      </c>
      <c r="J12" s="833" t="s">
        <v>384</v>
      </c>
      <c r="K12" s="820" t="s">
        <v>143</v>
      </c>
      <c r="L12" s="835" t="s">
        <v>170</v>
      </c>
      <c r="M12" s="816"/>
      <c r="N12" s="817"/>
      <c r="O12" s="815" t="s">
        <v>172</v>
      </c>
      <c r="P12" s="816"/>
      <c r="Q12" s="817"/>
      <c r="R12" s="815" t="s">
        <v>173</v>
      </c>
      <c r="S12" s="816"/>
      <c r="T12" s="817"/>
      <c r="U12" s="815" t="s">
        <v>174</v>
      </c>
      <c r="V12" s="816"/>
      <c r="W12" s="817"/>
      <c r="X12" s="815" t="s">
        <v>176</v>
      </c>
      <c r="Y12" s="816"/>
      <c r="Z12" s="817"/>
      <c r="AA12" s="815" t="s">
        <v>177</v>
      </c>
      <c r="AB12" s="816"/>
      <c r="AC12" s="817"/>
      <c r="AD12" s="815" t="s">
        <v>178</v>
      </c>
      <c r="AE12" s="816"/>
      <c r="AF12" s="817"/>
      <c r="AG12" s="815" t="s">
        <v>179</v>
      </c>
      <c r="AH12" s="816"/>
      <c r="AI12" s="817"/>
      <c r="AJ12" s="815" t="s">
        <v>181</v>
      </c>
      <c r="AK12" s="816"/>
      <c r="AL12" s="817"/>
      <c r="AM12" s="815" t="s">
        <v>182</v>
      </c>
      <c r="AN12" s="816"/>
      <c r="AO12" s="817"/>
      <c r="AP12" s="815" t="s">
        <v>183</v>
      </c>
      <c r="AQ12" s="816"/>
      <c r="AR12" s="817"/>
      <c r="AS12" s="815" t="s">
        <v>184</v>
      </c>
      <c r="AT12" s="816"/>
      <c r="AU12" s="817"/>
      <c r="AV12" s="824" t="s">
        <v>385</v>
      </c>
      <c r="AW12" s="827" t="s">
        <v>386</v>
      </c>
      <c r="AX12" s="823"/>
      <c r="AY12" s="822"/>
      <c r="AZ12" s="822"/>
      <c r="BA12" s="822"/>
      <c r="BB12" s="822"/>
      <c r="BC12" s="822"/>
      <c r="BD12" s="822"/>
      <c r="BE12" s="822"/>
      <c r="BF12" s="822"/>
      <c r="BG12" s="822"/>
    </row>
    <row r="13" spans="1:91" s="102" customFormat="1" ht="36.75" customHeight="1" thickBot="1" x14ac:dyDescent="0.3">
      <c r="A13" s="830"/>
      <c r="B13" s="819"/>
      <c r="C13" s="832"/>
      <c r="D13" s="832"/>
      <c r="E13" s="832"/>
      <c r="F13" s="832"/>
      <c r="G13" s="819"/>
      <c r="H13" s="819"/>
      <c r="I13" s="834"/>
      <c r="J13" s="834"/>
      <c r="K13" s="821"/>
      <c r="L13" s="147" t="s">
        <v>387</v>
      </c>
      <c r="M13" s="140" t="s">
        <v>388</v>
      </c>
      <c r="N13" s="140" t="s">
        <v>148</v>
      </c>
      <c r="O13" s="147" t="s">
        <v>387</v>
      </c>
      <c r="P13" s="140" t="s">
        <v>388</v>
      </c>
      <c r="Q13" s="140" t="s">
        <v>148</v>
      </c>
      <c r="R13" s="147" t="s">
        <v>387</v>
      </c>
      <c r="S13" s="140" t="s">
        <v>388</v>
      </c>
      <c r="T13" s="140" t="s">
        <v>148</v>
      </c>
      <c r="U13" s="147" t="s">
        <v>387</v>
      </c>
      <c r="V13" s="140" t="s">
        <v>388</v>
      </c>
      <c r="W13" s="140" t="s">
        <v>148</v>
      </c>
      <c r="X13" s="147" t="s">
        <v>387</v>
      </c>
      <c r="Y13" s="140" t="s">
        <v>388</v>
      </c>
      <c r="Z13" s="140" t="s">
        <v>148</v>
      </c>
      <c r="AA13" s="147" t="s">
        <v>387</v>
      </c>
      <c r="AB13" s="140" t="s">
        <v>388</v>
      </c>
      <c r="AC13" s="140" t="s">
        <v>148</v>
      </c>
      <c r="AD13" s="147" t="s">
        <v>387</v>
      </c>
      <c r="AE13" s="140" t="s">
        <v>388</v>
      </c>
      <c r="AF13" s="140" t="s">
        <v>148</v>
      </c>
      <c r="AG13" s="147" t="s">
        <v>387</v>
      </c>
      <c r="AH13" s="140" t="s">
        <v>388</v>
      </c>
      <c r="AI13" s="140" t="s">
        <v>148</v>
      </c>
      <c r="AJ13" s="147" t="s">
        <v>387</v>
      </c>
      <c r="AK13" s="140" t="s">
        <v>388</v>
      </c>
      <c r="AL13" s="140" t="s">
        <v>148</v>
      </c>
      <c r="AM13" s="147" t="s">
        <v>387</v>
      </c>
      <c r="AN13" s="140" t="s">
        <v>388</v>
      </c>
      <c r="AO13" s="140" t="s">
        <v>148</v>
      </c>
      <c r="AP13" s="147" t="s">
        <v>387</v>
      </c>
      <c r="AQ13" s="140" t="s">
        <v>388</v>
      </c>
      <c r="AR13" s="140" t="s">
        <v>148</v>
      </c>
      <c r="AS13" s="147" t="s">
        <v>387</v>
      </c>
      <c r="AT13" s="140" t="s">
        <v>388</v>
      </c>
      <c r="AU13" s="140" t="s">
        <v>148</v>
      </c>
      <c r="AV13" s="825"/>
      <c r="AW13" s="828"/>
      <c r="AX13" s="823"/>
      <c r="AY13" s="822"/>
      <c r="AZ13" s="822"/>
      <c r="BA13" s="822"/>
      <c r="BB13" s="822"/>
      <c r="BC13" s="822"/>
      <c r="BD13" s="822"/>
      <c r="BE13" s="822"/>
      <c r="BF13" s="822"/>
      <c r="BG13" s="822"/>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row>
    <row r="14" spans="1:91" ht="44.85" customHeight="1" x14ac:dyDescent="0.25">
      <c r="A14" s="184"/>
      <c r="B14" s="185"/>
      <c r="C14" s="185"/>
      <c r="D14" s="186"/>
      <c r="E14" s="185"/>
      <c r="F14" s="197"/>
      <c r="G14" s="186"/>
      <c r="H14" s="186"/>
      <c r="I14" s="187"/>
      <c r="J14" s="187"/>
      <c r="K14" s="188"/>
      <c r="L14" s="189"/>
      <c r="M14" s="190"/>
      <c r="N14" s="190"/>
      <c r="O14" s="191"/>
      <c r="P14" s="192"/>
      <c r="Q14" s="214"/>
      <c r="R14" s="191"/>
      <c r="S14" s="192"/>
      <c r="T14" s="214"/>
      <c r="U14" s="191"/>
      <c r="V14" s="192"/>
      <c r="W14" s="192"/>
      <c r="X14" s="191"/>
      <c r="Y14" s="192"/>
      <c r="Z14" s="192"/>
      <c r="AA14" s="191"/>
      <c r="AB14" s="192"/>
      <c r="AC14" s="192"/>
      <c r="AD14" s="191"/>
      <c r="AE14" s="192"/>
      <c r="AF14" s="192"/>
      <c r="AG14" s="191"/>
      <c r="AH14" s="192"/>
      <c r="AI14" s="192"/>
      <c r="AJ14" s="191"/>
      <c r="AK14" s="192"/>
      <c r="AL14" s="192"/>
      <c r="AM14" s="191"/>
      <c r="AN14" s="192"/>
      <c r="AO14" s="192"/>
      <c r="AP14" s="191"/>
      <c r="AQ14" s="192"/>
      <c r="AR14" s="192"/>
      <c r="AS14" s="191"/>
      <c r="AT14" s="192"/>
      <c r="AU14" s="192"/>
      <c r="AV14" s="103"/>
      <c r="AW14" s="141"/>
      <c r="AX14" s="218"/>
    </row>
    <row r="15" spans="1:91" ht="46.35" customHeight="1" x14ac:dyDescent="0.25">
      <c r="A15" s="184"/>
      <c r="B15" s="185"/>
      <c r="C15" s="185"/>
      <c r="D15" s="186"/>
      <c r="E15" s="185"/>
      <c r="F15" s="197"/>
      <c r="G15" s="186"/>
      <c r="H15" s="186"/>
      <c r="I15" s="187"/>
      <c r="J15" s="187"/>
      <c r="K15" s="193"/>
      <c r="L15" s="189"/>
      <c r="M15" s="190"/>
      <c r="N15" s="190"/>
      <c r="O15" s="191"/>
      <c r="P15" s="192"/>
      <c r="Q15" s="214"/>
      <c r="R15" s="191"/>
      <c r="S15" s="192"/>
      <c r="T15" s="192"/>
      <c r="U15" s="191"/>
      <c r="V15" s="192"/>
      <c r="W15" s="192"/>
      <c r="X15" s="191"/>
      <c r="Y15" s="192"/>
      <c r="Z15" s="192"/>
      <c r="AA15" s="191"/>
      <c r="AB15" s="192"/>
      <c r="AC15" s="192"/>
      <c r="AD15" s="191"/>
      <c r="AE15" s="192"/>
      <c r="AF15" s="192"/>
      <c r="AG15" s="191"/>
      <c r="AH15" s="192"/>
      <c r="AI15" s="192"/>
      <c r="AJ15" s="191"/>
      <c r="AK15" s="192"/>
      <c r="AL15" s="192"/>
      <c r="AM15" s="191"/>
      <c r="AN15" s="192"/>
      <c r="AO15" s="192"/>
      <c r="AP15" s="191"/>
      <c r="AQ15" s="192"/>
      <c r="AR15" s="192"/>
      <c r="AS15" s="191"/>
      <c r="AT15" s="192"/>
      <c r="AU15" s="192"/>
      <c r="AV15" s="103"/>
      <c r="AW15" s="141"/>
      <c r="AX15" s="218"/>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pageSetup paperSize="9" scale="17" fitToHeight="0" orientation="landscape"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CD36"/>
  <sheetViews>
    <sheetView zoomScale="70" zoomScaleNormal="70" workbookViewId="0">
      <selection activeCell="K28" sqref="K28"/>
    </sheetView>
  </sheetViews>
  <sheetFormatPr baseColWidth="10" defaultColWidth="11.42578125" defaultRowHeight="15" customHeight="1" x14ac:dyDescent="0.25"/>
  <cols>
    <col min="1" max="1" width="17.5703125" customWidth="1"/>
    <col min="2" max="2" width="15.42578125" customWidth="1"/>
    <col min="3" max="3" width="25.42578125" customWidth="1"/>
    <col min="4" max="4" width="56.42578125" customWidth="1"/>
    <col min="5" max="5" width="34" customWidth="1"/>
  </cols>
  <sheetData>
    <row r="1" spans="1:82" ht="22.5" customHeight="1" thickBot="1" x14ac:dyDescent="0.3">
      <c r="A1" s="838"/>
      <c r="B1" s="839" t="s">
        <v>160</v>
      </c>
      <c r="C1" s="839"/>
      <c r="D1" s="839"/>
      <c r="E1" s="253" t="s">
        <v>161</v>
      </c>
    </row>
    <row r="2" spans="1:82" ht="22.5" customHeight="1" thickBot="1" x14ac:dyDescent="0.3">
      <c r="A2" s="838"/>
      <c r="B2" s="840" t="s">
        <v>162</v>
      </c>
      <c r="C2" s="840"/>
      <c r="D2" s="840"/>
      <c r="E2" s="253" t="s">
        <v>163</v>
      </c>
    </row>
    <row r="3" spans="1:82" ht="31.5" customHeight="1" thickBot="1" x14ac:dyDescent="0.3">
      <c r="A3" s="838"/>
      <c r="B3" s="682" t="s">
        <v>0</v>
      </c>
      <c r="C3" s="683"/>
      <c r="D3" s="684"/>
      <c r="E3" s="253" t="s">
        <v>164</v>
      </c>
    </row>
    <row r="4" spans="1:82" ht="22.5" customHeight="1" thickBot="1" x14ac:dyDescent="0.3">
      <c r="A4" s="838"/>
      <c r="B4" s="685" t="s">
        <v>389</v>
      </c>
      <c r="C4" s="686"/>
      <c r="D4" s="687"/>
      <c r="E4" s="253" t="s">
        <v>390</v>
      </c>
    </row>
    <row r="5" spans="1:82" ht="15.75" thickBot="1" x14ac:dyDescent="0.3">
      <c r="A5" s="54"/>
      <c r="B5" s="54"/>
      <c r="C5" s="225"/>
      <c r="D5" s="225"/>
      <c r="E5" s="225"/>
      <c r="F5" s="226"/>
      <c r="G5" s="226"/>
      <c r="H5" s="226"/>
      <c r="I5" s="226"/>
    </row>
    <row r="6" spans="1:82" ht="27.75" customHeight="1" thickBot="1" x14ac:dyDescent="0.3">
      <c r="A6" s="415" t="s">
        <v>167</v>
      </c>
      <c r="B6" s="416"/>
      <c r="C6" s="843" t="s">
        <v>168</v>
      </c>
      <c r="D6" s="844"/>
      <c r="E6" s="845"/>
      <c r="F6" s="7"/>
      <c r="G6" s="7"/>
      <c r="H6" s="7"/>
      <c r="I6" s="7"/>
      <c r="J6" s="1"/>
      <c r="K6" s="167"/>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ht="20.25" customHeight="1" x14ac:dyDescent="0.25">
      <c r="A7" s="711" t="s">
        <v>391</v>
      </c>
      <c r="B7" s="712"/>
      <c r="C7" s="841"/>
      <c r="D7" s="841"/>
      <c r="E7" s="842"/>
      <c r="F7" s="226"/>
      <c r="G7" s="226"/>
      <c r="H7" s="226"/>
      <c r="I7" s="226"/>
    </row>
    <row r="8" spans="1:82" ht="45.75" customHeight="1" thickBot="1" x14ac:dyDescent="0.3">
      <c r="A8" s="55" t="s">
        <v>151</v>
      </c>
      <c r="B8" s="55" t="s">
        <v>153</v>
      </c>
      <c r="C8" s="56" t="s">
        <v>155</v>
      </c>
      <c r="D8" s="836" t="s">
        <v>157</v>
      </c>
      <c r="E8" s="837"/>
    </row>
    <row r="9" spans="1:82" x14ac:dyDescent="0.25">
      <c r="A9" s="57"/>
      <c r="B9" s="294"/>
      <c r="C9" s="295"/>
      <c r="D9" s="846"/>
      <c r="E9" s="847"/>
    </row>
    <row r="10" spans="1:82" x14ac:dyDescent="0.25">
      <c r="A10" s="293"/>
      <c r="B10" s="292"/>
      <c r="C10" s="296"/>
      <c r="D10" s="848"/>
      <c r="E10" s="849"/>
      <c r="F10" s="226"/>
    </row>
    <row r="11" spans="1:82" x14ac:dyDescent="0.25">
      <c r="A11" s="57"/>
      <c r="B11" s="292"/>
      <c r="C11" s="296"/>
      <c r="D11" s="850"/>
      <c r="E11" s="851"/>
    </row>
    <row r="12" spans="1:82" x14ac:dyDescent="0.25">
      <c r="A12" s="58"/>
      <c r="B12" s="59"/>
      <c r="C12" s="296"/>
      <c r="D12" s="850"/>
      <c r="E12" s="851"/>
    </row>
    <row r="13" spans="1:82" x14ac:dyDescent="0.25">
      <c r="A13" s="60"/>
      <c r="B13" s="59"/>
      <c r="C13" s="70"/>
      <c r="D13" s="852"/>
      <c r="E13" s="853"/>
    </row>
    <row r="14" spans="1:82" x14ac:dyDescent="0.25">
      <c r="A14" s="60"/>
      <c r="B14" s="59"/>
      <c r="C14" s="71"/>
      <c r="D14" s="852"/>
      <c r="E14" s="853"/>
    </row>
    <row r="15" spans="1:82" x14ac:dyDescent="0.25">
      <c r="A15" s="60"/>
      <c r="B15" s="59"/>
      <c r="C15" s="71"/>
      <c r="D15" s="852"/>
      <c r="E15" s="853"/>
    </row>
    <row r="16" spans="1:82" x14ac:dyDescent="0.25">
      <c r="A16" s="61"/>
      <c r="B16" s="59"/>
      <c r="C16" s="70"/>
      <c r="D16" s="852"/>
      <c r="E16" s="853"/>
    </row>
    <row r="17" spans="1:5" x14ac:dyDescent="0.25">
      <c r="A17" s="62"/>
      <c r="B17" s="63"/>
      <c r="C17" s="72"/>
      <c r="D17" s="852"/>
      <c r="E17" s="853"/>
    </row>
    <row r="18" spans="1:5" x14ac:dyDescent="0.25">
      <c r="A18" s="62"/>
      <c r="B18" s="63"/>
      <c r="C18" s="72"/>
      <c r="D18" s="852"/>
      <c r="E18" s="853"/>
    </row>
    <row r="19" spans="1:5" x14ac:dyDescent="0.25">
      <c r="A19" s="64"/>
      <c r="B19" s="65"/>
      <c r="C19" s="67"/>
      <c r="D19" s="852"/>
      <c r="E19" s="853"/>
    </row>
    <row r="20" spans="1:5" x14ac:dyDescent="0.25">
      <c r="A20" s="66"/>
      <c r="B20" s="67"/>
      <c r="C20" s="67"/>
      <c r="D20" s="852"/>
      <c r="E20" s="853"/>
    </row>
    <row r="21" spans="1:5" x14ac:dyDescent="0.25">
      <c r="A21" s="66"/>
      <c r="B21" s="67"/>
      <c r="C21" s="67"/>
      <c r="D21" s="852"/>
      <c r="E21" s="853"/>
    </row>
    <row r="22" spans="1:5" x14ac:dyDescent="0.25">
      <c r="A22" s="66"/>
      <c r="B22" s="67"/>
      <c r="C22" s="67"/>
      <c r="D22" s="852"/>
      <c r="E22" s="853"/>
    </row>
    <row r="23" spans="1:5" x14ac:dyDescent="0.25">
      <c r="A23" s="66"/>
      <c r="B23" s="67"/>
      <c r="C23" s="67"/>
      <c r="D23" s="852"/>
      <c r="E23" s="853"/>
    </row>
    <row r="24" spans="1:5" x14ac:dyDescent="0.25">
      <c r="A24" s="66"/>
      <c r="B24" s="67"/>
      <c r="C24" s="67"/>
      <c r="D24" s="852"/>
      <c r="E24" s="853"/>
    </row>
    <row r="25" spans="1:5" x14ac:dyDescent="0.25">
      <c r="A25" s="66"/>
      <c r="B25" s="67"/>
      <c r="C25" s="67"/>
      <c r="D25" s="852"/>
      <c r="E25" s="853"/>
    </row>
    <row r="26" spans="1:5" x14ac:dyDescent="0.25">
      <c r="A26" s="66"/>
      <c r="B26" s="67"/>
      <c r="C26" s="67"/>
      <c r="D26" s="852"/>
      <c r="E26" s="853"/>
    </row>
    <row r="27" spans="1:5" x14ac:dyDescent="0.25">
      <c r="A27" s="66"/>
      <c r="B27" s="67"/>
      <c r="C27" s="67"/>
      <c r="D27" s="852"/>
      <c r="E27" s="853"/>
    </row>
    <row r="28" spans="1:5" x14ac:dyDescent="0.25">
      <c r="A28" s="66"/>
      <c r="B28" s="67"/>
      <c r="C28" s="67"/>
      <c r="D28" s="852"/>
      <c r="E28" s="853"/>
    </row>
    <row r="29" spans="1:5" x14ac:dyDescent="0.25">
      <c r="A29" s="66"/>
      <c r="B29" s="67"/>
      <c r="C29" s="67"/>
      <c r="D29" s="852"/>
      <c r="E29" s="853"/>
    </row>
    <row r="30" spans="1:5" x14ac:dyDescent="0.25">
      <c r="A30" s="66"/>
      <c r="B30" s="67"/>
      <c r="C30" s="67"/>
      <c r="D30" s="852"/>
      <c r="E30" s="853"/>
    </row>
    <row r="31" spans="1:5" x14ac:dyDescent="0.25">
      <c r="A31" s="66"/>
      <c r="B31" s="67"/>
      <c r="C31" s="67"/>
      <c r="D31" s="852"/>
      <c r="E31" s="853"/>
    </row>
    <row r="32" spans="1:5" x14ac:dyDescent="0.25">
      <c r="A32" s="66"/>
      <c r="B32" s="67"/>
      <c r="C32" s="67"/>
      <c r="D32" s="852"/>
      <c r="E32" s="853"/>
    </row>
    <row r="33" spans="1:5" x14ac:dyDescent="0.25">
      <c r="A33" s="66"/>
      <c r="B33" s="67"/>
      <c r="C33" s="67"/>
      <c r="D33" s="852"/>
      <c r="E33" s="853"/>
    </row>
    <row r="34" spans="1:5" x14ac:dyDescent="0.25">
      <c r="A34" s="66"/>
      <c r="B34" s="67"/>
      <c r="C34" s="67"/>
      <c r="D34" s="852"/>
      <c r="E34" s="853"/>
    </row>
    <row r="35" spans="1:5" x14ac:dyDescent="0.25">
      <c r="A35" s="66"/>
      <c r="B35" s="67"/>
      <c r="C35" s="67"/>
      <c r="D35" s="852"/>
      <c r="E35" s="853"/>
    </row>
    <row r="36" spans="1:5" ht="15.75" thickBot="1" x14ac:dyDescent="0.3">
      <c r="A36" s="68"/>
      <c r="B36" s="69"/>
      <c r="C36" s="69"/>
      <c r="D36" s="854"/>
      <c r="E36" s="855"/>
    </row>
  </sheetData>
  <mergeCells count="37">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s>
  <pageMargins left="0.7" right="0.7" top="0.75" bottom="0.75" header="0.3" footer="0.3"/>
  <pageSetup paperSize="5" scale="6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B3644-ADF7-4E87-938E-0F35AA9F3CC6}">
  <sheetPr>
    <tabColor theme="5" tint="0.59999389629810485"/>
    <pageSetUpPr fitToPage="1"/>
  </sheetPr>
  <dimension ref="A1:Q126"/>
  <sheetViews>
    <sheetView showGridLines="0" tabSelected="1" topLeftCell="A19" zoomScale="70" zoomScaleNormal="70" workbookViewId="0">
      <selection activeCell="D27" sqref="D27"/>
    </sheetView>
  </sheetViews>
  <sheetFormatPr baseColWidth="10" defaultColWidth="10.5703125" defaultRowHeight="14.25" x14ac:dyDescent="0.25"/>
  <cols>
    <col min="1" max="1" width="49.5703125" style="1" customWidth="1"/>
    <col min="2" max="3" width="35.5703125" style="1" customWidth="1"/>
    <col min="4" max="5" width="40.140625" style="1" customWidth="1"/>
    <col min="6" max="6" width="44.140625" style="1" customWidth="1"/>
    <col min="7" max="7" width="43.140625" style="1" customWidth="1"/>
    <col min="8" max="8" width="35.5703125" style="1" customWidth="1"/>
    <col min="9" max="9" width="50.42578125" style="1" customWidth="1"/>
    <col min="10" max="13" width="35.5703125" style="1" customWidth="1"/>
    <col min="14" max="14" width="31" style="1" customWidth="1"/>
    <col min="15" max="15" width="18.42578125" style="1" customWidth="1"/>
    <col min="16" max="16" width="8.42578125" style="1" customWidth="1"/>
    <col min="17" max="17" width="18.42578125" style="1" bestFit="1" customWidth="1"/>
    <col min="18" max="18" width="5.5703125" style="1" customWidth="1"/>
    <col min="19" max="19" width="18.42578125" style="1" bestFit="1" customWidth="1"/>
    <col min="20" max="20" width="4.5703125" style="1" customWidth="1"/>
    <col min="21" max="21" width="23" style="1" bestFit="1" customWidth="1"/>
    <col min="22" max="22" width="10.5703125" style="1"/>
    <col min="23" max="23" width="18.42578125" style="1" bestFit="1" customWidth="1"/>
    <col min="24" max="24" width="16.42578125" style="1" customWidth="1"/>
    <col min="25" max="16384" width="10.5703125" style="1"/>
  </cols>
  <sheetData>
    <row r="1" spans="1:15" s="80" customFormat="1" ht="22.35" customHeight="1" thickBot="1" x14ac:dyDescent="0.3">
      <c r="A1" s="361"/>
      <c r="B1" s="364" t="s">
        <v>160</v>
      </c>
      <c r="C1" s="365"/>
      <c r="D1" s="365"/>
      <c r="E1" s="365"/>
      <c r="F1" s="365"/>
      <c r="G1" s="365"/>
      <c r="H1" s="365"/>
      <c r="I1" s="365"/>
      <c r="J1" s="365"/>
      <c r="K1" s="365"/>
      <c r="L1" s="366"/>
      <c r="M1" s="367" t="s">
        <v>161</v>
      </c>
      <c r="N1" s="368"/>
      <c r="O1" s="369"/>
    </row>
    <row r="2" spans="1:15" s="80" customFormat="1" ht="18" customHeight="1" thickBot="1" x14ac:dyDescent="0.3">
      <c r="A2" s="362"/>
      <c r="B2" s="370" t="s">
        <v>162</v>
      </c>
      <c r="C2" s="371"/>
      <c r="D2" s="371"/>
      <c r="E2" s="371"/>
      <c r="F2" s="371"/>
      <c r="G2" s="371"/>
      <c r="H2" s="371"/>
      <c r="I2" s="371"/>
      <c r="J2" s="371"/>
      <c r="K2" s="371"/>
      <c r="L2" s="372"/>
      <c r="M2" s="367" t="s">
        <v>163</v>
      </c>
      <c r="N2" s="368"/>
      <c r="O2" s="369"/>
    </row>
    <row r="3" spans="1:15" s="80" customFormat="1" ht="20.100000000000001" customHeight="1" thickBot="1" x14ac:dyDescent="0.3">
      <c r="A3" s="362"/>
      <c r="B3" s="370" t="s">
        <v>0</v>
      </c>
      <c r="C3" s="371"/>
      <c r="D3" s="371"/>
      <c r="E3" s="371"/>
      <c r="F3" s="371"/>
      <c r="G3" s="371"/>
      <c r="H3" s="371"/>
      <c r="I3" s="371"/>
      <c r="J3" s="371"/>
      <c r="K3" s="371"/>
      <c r="L3" s="372"/>
      <c r="M3" s="367" t="s">
        <v>164</v>
      </c>
      <c r="N3" s="368"/>
      <c r="O3" s="369"/>
    </row>
    <row r="4" spans="1:15" s="80" customFormat="1" ht="21.75" customHeight="1" thickBot="1" x14ac:dyDescent="0.3">
      <c r="A4" s="363"/>
      <c r="B4" s="373" t="s">
        <v>165</v>
      </c>
      <c r="C4" s="374"/>
      <c r="D4" s="374"/>
      <c r="E4" s="374"/>
      <c r="F4" s="374"/>
      <c r="G4" s="374"/>
      <c r="H4" s="374"/>
      <c r="I4" s="374"/>
      <c r="J4" s="374"/>
      <c r="K4" s="374"/>
      <c r="L4" s="375"/>
      <c r="M4" s="367" t="s">
        <v>166</v>
      </c>
      <c r="N4" s="368"/>
      <c r="O4" s="369"/>
    </row>
    <row r="5" spans="1:15" s="80" customFormat="1" ht="16.350000000000001" customHeight="1" thickBot="1" x14ac:dyDescent="0.3">
      <c r="A5" s="81"/>
      <c r="B5" s="82"/>
      <c r="C5" s="82"/>
      <c r="D5" s="82"/>
      <c r="E5" s="82"/>
      <c r="F5" s="82"/>
      <c r="G5" s="82"/>
      <c r="H5" s="82"/>
      <c r="I5" s="82"/>
      <c r="J5" s="82"/>
      <c r="K5" s="82"/>
      <c r="L5" s="82"/>
      <c r="M5" s="83"/>
      <c r="N5" s="83"/>
      <c r="O5" s="83"/>
    </row>
    <row r="6" spans="1:15" ht="40.35" customHeight="1" thickBot="1" x14ac:dyDescent="0.3">
      <c r="A6" s="53" t="s">
        <v>167</v>
      </c>
      <c r="B6" s="392" t="s">
        <v>168</v>
      </c>
      <c r="C6" s="393"/>
      <c r="D6" s="393"/>
      <c r="E6" s="393"/>
      <c r="F6" s="393"/>
      <c r="G6" s="393"/>
      <c r="H6" s="393"/>
      <c r="I6" s="393"/>
      <c r="J6" s="393"/>
      <c r="K6" s="394"/>
      <c r="L6" s="158" t="s">
        <v>169</v>
      </c>
      <c r="M6" s="395">
        <v>2024110010318</v>
      </c>
      <c r="N6" s="396"/>
      <c r="O6" s="397"/>
    </row>
    <row r="7" spans="1:15" s="80" customFormat="1" ht="18" customHeight="1" thickBot="1" x14ac:dyDescent="0.3">
      <c r="A7" s="81"/>
      <c r="B7" s="82"/>
      <c r="C7" s="82"/>
      <c r="D7" s="82"/>
      <c r="E7" s="82"/>
      <c r="F7" s="82"/>
      <c r="G7" s="82"/>
      <c r="H7" s="82"/>
      <c r="I7" s="82"/>
      <c r="J7" s="82"/>
      <c r="K7" s="82"/>
      <c r="L7" s="82"/>
      <c r="M7" s="83"/>
      <c r="N7" s="83"/>
      <c r="O7" s="83"/>
    </row>
    <row r="8" spans="1:15" s="80" customFormat="1" ht="21.75" customHeight="1" x14ac:dyDescent="0.25">
      <c r="A8" s="389" t="s">
        <v>6</v>
      </c>
      <c r="B8" s="158" t="s">
        <v>170</v>
      </c>
      <c r="C8" s="125" t="s">
        <v>171</v>
      </c>
      <c r="D8" s="158" t="s">
        <v>172</v>
      </c>
      <c r="E8" s="125"/>
      <c r="F8" s="158" t="s">
        <v>173</v>
      </c>
      <c r="G8" s="125"/>
      <c r="H8" s="158" t="s">
        <v>174</v>
      </c>
      <c r="I8" s="127"/>
      <c r="J8" s="398" t="s">
        <v>8</v>
      </c>
      <c r="K8" s="399"/>
      <c r="L8" s="157" t="s">
        <v>175</v>
      </c>
      <c r="M8" s="400"/>
      <c r="N8" s="400"/>
      <c r="O8" s="400"/>
    </row>
    <row r="9" spans="1:15" s="80" customFormat="1" ht="21.75" customHeight="1" x14ac:dyDescent="0.25">
      <c r="A9" s="389"/>
      <c r="B9" s="159" t="s">
        <v>176</v>
      </c>
      <c r="C9" s="128"/>
      <c r="D9" s="158" t="s">
        <v>177</v>
      </c>
      <c r="E9" s="128"/>
      <c r="F9" s="158" t="s">
        <v>178</v>
      </c>
      <c r="G9" s="128"/>
      <c r="H9" s="158" t="s">
        <v>179</v>
      </c>
      <c r="I9" s="127"/>
      <c r="J9" s="398"/>
      <c r="K9" s="399"/>
      <c r="L9" s="157" t="s">
        <v>180</v>
      </c>
      <c r="M9" s="400"/>
      <c r="N9" s="400"/>
      <c r="O9" s="400"/>
    </row>
    <row r="10" spans="1:15" s="80" customFormat="1" ht="21.75" customHeight="1" x14ac:dyDescent="0.25">
      <c r="A10" s="389"/>
      <c r="B10" s="158" t="s">
        <v>181</v>
      </c>
      <c r="C10" s="125"/>
      <c r="D10" s="158" t="s">
        <v>182</v>
      </c>
      <c r="E10" s="128"/>
      <c r="F10" s="158" t="s">
        <v>183</v>
      </c>
      <c r="G10" s="128"/>
      <c r="H10" s="158" t="s">
        <v>184</v>
      </c>
      <c r="I10" s="127"/>
      <c r="J10" s="398"/>
      <c r="K10" s="399"/>
      <c r="L10" s="157" t="s">
        <v>185</v>
      </c>
      <c r="M10" s="400" t="s">
        <v>171</v>
      </c>
      <c r="N10" s="400"/>
      <c r="O10" s="400"/>
    </row>
    <row r="11" spans="1:15" ht="15" customHeight="1" thickBot="1" x14ac:dyDescent="0.3">
      <c r="A11" s="6"/>
      <c r="B11" s="7"/>
      <c r="C11" s="7"/>
      <c r="D11" s="9"/>
      <c r="E11" s="8"/>
      <c r="F11" s="8"/>
      <c r="G11" s="212"/>
      <c r="H11" s="212"/>
      <c r="I11" s="10"/>
      <c r="J11" s="10"/>
      <c r="K11" s="7"/>
      <c r="L11" s="7"/>
      <c r="M11" s="7"/>
      <c r="N11" s="7"/>
      <c r="O11" s="7"/>
    </row>
    <row r="12" spans="1:15" ht="15" customHeight="1" x14ac:dyDescent="0.25">
      <c r="A12" s="376" t="s">
        <v>186</v>
      </c>
      <c r="B12" s="379" t="s">
        <v>187</v>
      </c>
      <c r="C12" s="380"/>
      <c r="D12" s="380"/>
      <c r="E12" s="380"/>
      <c r="F12" s="380"/>
      <c r="G12" s="380"/>
      <c r="H12" s="380"/>
      <c r="I12" s="380"/>
      <c r="J12" s="380"/>
      <c r="K12" s="380"/>
      <c r="L12" s="380"/>
      <c r="M12" s="380"/>
      <c r="N12" s="380"/>
      <c r="O12" s="381"/>
    </row>
    <row r="13" spans="1:15" ht="15" customHeight="1" x14ac:dyDescent="0.25">
      <c r="A13" s="377"/>
      <c r="B13" s="382"/>
      <c r="C13" s="383"/>
      <c r="D13" s="383"/>
      <c r="E13" s="383"/>
      <c r="F13" s="383"/>
      <c r="G13" s="383"/>
      <c r="H13" s="383"/>
      <c r="I13" s="383"/>
      <c r="J13" s="383"/>
      <c r="K13" s="383"/>
      <c r="L13" s="383"/>
      <c r="M13" s="383"/>
      <c r="N13" s="383"/>
      <c r="O13" s="384"/>
    </row>
    <row r="14" spans="1:15" ht="15" customHeight="1" thickBot="1" x14ac:dyDescent="0.3">
      <c r="A14" s="378"/>
      <c r="B14" s="385"/>
      <c r="C14" s="386"/>
      <c r="D14" s="386"/>
      <c r="E14" s="386"/>
      <c r="F14" s="386"/>
      <c r="G14" s="386"/>
      <c r="H14" s="386"/>
      <c r="I14" s="386"/>
      <c r="J14" s="386"/>
      <c r="K14" s="386"/>
      <c r="L14" s="386"/>
      <c r="M14" s="386"/>
      <c r="N14" s="386"/>
      <c r="O14" s="387"/>
    </row>
    <row r="15" spans="1:15" ht="9" customHeight="1" thickBot="1" x14ac:dyDescent="0.3">
      <c r="A15" s="14"/>
      <c r="B15" s="79"/>
      <c r="C15" s="15"/>
      <c r="D15" s="15"/>
      <c r="E15" s="15"/>
      <c r="F15" s="15"/>
      <c r="G15" s="16"/>
      <c r="H15" s="16"/>
      <c r="I15" s="16"/>
      <c r="J15" s="16"/>
      <c r="K15" s="16"/>
      <c r="L15" s="17"/>
      <c r="M15" s="17"/>
      <c r="N15" s="17"/>
      <c r="O15" s="17"/>
    </row>
    <row r="16" spans="1:15" s="18" customFormat="1" ht="37.5" customHeight="1" thickBot="1" x14ac:dyDescent="0.3">
      <c r="A16" s="53" t="s">
        <v>13</v>
      </c>
      <c r="B16" s="388" t="s">
        <v>188</v>
      </c>
      <c r="C16" s="388"/>
      <c r="D16" s="388"/>
      <c r="E16" s="388"/>
      <c r="F16" s="388"/>
      <c r="G16" s="389" t="s">
        <v>15</v>
      </c>
      <c r="H16" s="389"/>
      <c r="I16" s="388" t="s">
        <v>189</v>
      </c>
      <c r="J16" s="388"/>
      <c r="K16" s="388"/>
      <c r="L16" s="388"/>
      <c r="M16" s="388"/>
      <c r="N16" s="388"/>
      <c r="O16" s="388"/>
    </row>
    <row r="17" spans="1:17" ht="9" customHeight="1" thickBot="1" x14ac:dyDescent="0.3">
      <c r="A17" s="14"/>
      <c r="B17" s="16"/>
      <c r="C17" s="15"/>
      <c r="D17" s="15"/>
      <c r="E17" s="15"/>
      <c r="F17" s="15"/>
      <c r="G17" s="16"/>
      <c r="H17" s="16"/>
      <c r="I17" s="16"/>
      <c r="J17" s="16"/>
      <c r="K17" s="16"/>
      <c r="L17" s="17"/>
      <c r="M17" s="17"/>
      <c r="N17" s="17"/>
      <c r="O17" s="17"/>
    </row>
    <row r="18" spans="1:17" ht="56.25" customHeight="1" thickBot="1" x14ac:dyDescent="0.3">
      <c r="A18" s="53" t="s">
        <v>17</v>
      </c>
      <c r="B18" s="390" t="s">
        <v>190</v>
      </c>
      <c r="C18" s="390"/>
      <c r="D18" s="390"/>
      <c r="E18" s="390"/>
      <c r="F18" s="53" t="s">
        <v>19</v>
      </c>
      <c r="G18" s="391" t="s">
        <v>191</v>
      </c>
      <c r="H18" s="391"/>
      <c r="I18" s="391"/>
      <c r="J18" s="53" t="s">
        <v>21</v>
      </c>
      <c r="K18" s="388" t="s">
        <v>192</v>
      </c>
      <c r="L18" s="388"/>
      <c r="M18" s="388"/>
      <c r="N18" s="388"/>
      <c r="O18" s="388"/>
    </row>
    <row r="19" spans="1:17" ht="9" customHeight="1" x14ac:dyDescent="0.25">
      <c r="A19" s="5"/>
      <c r="B19" s="2"/>
      <c r="C19" s="414"/>
      <c r="D19" s="414"/>
      <c r="E19" s="414"/>
      <c r="F19" s="414"/>
      <c r="G19" s="414"/>
      <c r="H19" s="414"/>
      <c r="I19" s="414"/>
      <c r="J19" s="414"/>
      <c r="K19" s="414"/>
      <c r="L19" s="414"/>
      <c r="M19" s="414"/>
      <c r="N19" s="414"/>
      <c r="O19" s="414"/>
    </row>
    <row r="20" spans="1:17" ht="16.5" customHeight="1" thickBot="1" x14ac:dyDescent="0.3">
      <c r="A20" s="77"/>
      <c r="B20" s="78"/>
      <c r="C20" s="78"/>
      <c r="D20" s="78"/>
      <c r="E20" s="78"/>
      <c r="F20" s="78"/>
      <c r="G20" s="78"/>
      <c r="H20" s="78"/>
      <c r="I20" s="78"/>
      <c r="J20" s="78"/>
      <c r="K20" s="78"/>
      <c r="L20" s="78"/>
      <c r="M20" s="78"/>
      <c r="N20" s="78"/>
      <c r="O20" s="78"/>
    </row>
    <row r="21" spans="1:17" ht="32.1" customHeight="1" thickBot="1" x14ac:dyDescent="0.3">
      <c r="A21" s="415" t="s">
        <v>23</v>
      </c>
      <c r="B21" s="416"/>
      <c r="C21" s="416"/>
      <c r="D21" s="416"/>
      <c r="E21" s="416"/>
      <c r="F21" s="416"/>
      <c r="G21" s="416"/>
      <c r="H21" s="416"/>
      <c r="I21" s="416"/>
      <c r="J21" s="416"/>
      <c r="K21" s="416"/>
      <c r="L21" s="416"/>
      <c r="M21" s="416"/>
      <c r="N21" s="416"/>
      <c r="O21" s="398"/>
    </row>
    <row r="22" spans="1:17" ht="32.1" customHeight="1" thickBot="1" x14ac:dyDescent="0.3">
      <c r="A22" s="415" t="s">
        <v>193</v>
      </c>
      <c r="B22" s="416"/>
      <c r="C22" s="416"/>
      <c r="D22" s="416"/>
      <c r="E22" s="416"/>
      <c r="F22" s="416"/>
      <c r="G22" s="416"/>
      <c r="H22" s="416"/>
      <c r="I22" s="416"/>
      <c r="J22" s="416"/>
      <c r="K22" s="416"/>
      <c r="L22" s="416"/>
      <c r="M22" s="416"/>
      <c r="N22" s="416"/>
      <c r="O22" s="398"/>
    </row>
    <row r="23" spans="1:17" ht="32.1" customHeight="1" thickBot="1" x14ac:dyDescent="0.3">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7" ht="32.1" customHeight="1" x14ac:dyDescent="0.25">
      <c r="A24" s="21" t="s">
        <v>24</v>
      </c>
      <c r="B24" s="868">
        <v>882834000</v>
      </c>
      <c r="C24" s="868"/>
      <c r="D24" s="868"/>
      <c r="E24" s="868"/>
      <c r="F24" s="868"/>
      <c r="G24" s="869">
        <v>13719000</v>
      </c>
      <c r="H24" s="869">
        <v>15328000</v>
      </c>
      <c r="I24" s="319"/>
      <c r="J24" s="869"/>
      <c r="K24" s="869">
        <v>6256000</v>
      </c>
      <c r="L24" s="869"/>
      <c r="M24" s="869"/>
      <c r="N24" s="216">
        <f>SUM(B24:M24)</f>
        <v>918137000</v>
      </c>
      <c r="O24" s="872">
        <v>1</v>
      </c>
    </row>
    <row r="25" spans="1:17" ht="32.1" customHeight="1" x14ac:dyDescent="0.25">
      <c r="A25" s="21" t="s">
        <v>26</v>
      </c>
      <c r="B25" s="868">
        <v>882834000</v>
      </c>
      <c r="C25" s="868"/>
      <c r="D25" s="868"/>
      <c r="E25" s="868"/>
      <c r="F25" s="868"/>
      <c r="G25" s="869"/>
      <c r="H25" s="869"/>
      <c r="I25" s="319"/>
      <c r="J25" s="869"/>
      <c r="K25" s="869"/>
      <c r="L25" s="869"/>
      <c r="M25" s="869"/>
      <c r="N25" s="216">
        <f>SUM(B25:M25)</f>
        <v>882834000</v>
      </c>
      <c r="O25" s="873">
        <f>N25/N24</f>
        <v>0.96154931126836196</v>
      </c>
      <c r="Q25" s="291"/>
    </row>
    <row r="26" spans="1:17" ht="32.1" customHeight="1" x14ac:dyDescent="0.25">
      <c r="A26" s="21" t="s">
        <v>28</v>
      </c>
      <c r="B26" s="868"/>
      <c r="C26" s="868"/>
      <c r="D26" s="868"/>
      <c r="E26" s="868"/>
      <c r="F26" s="868"/>
      <c r="G26" s="319"/>
      <c r="H26" s="319"/>
      <c r="I26" s="319"/>
      <c r="J26" s="319"/>
      <c r="K26" s="319"/>
      <c r="L26" s="319"/>
      <c r="M26" s="319"/>
      <c r="N26" s="216">
        <f t="shared" ref="N26:N29" si="0">SUM(B26:M26)</f>
        <v>0</v>
      </c>
      <c r="O26" s="873">
        <f>N26/N24</f>
        <v>0</v>
      </c>
    </row>
    <row r="27" spans="1:17" ht="32.1" customHeight="1" x14ac:dyDescent="0.25">
      <c r="A27" s="21" t="s">
        <v>196</v>
      </c>
      <c r="B27" s="868">
        <v>4371203</v>
      </c>
      <c r="C27" s="868">
        <v>7930500</v>
      </c>
      <c r="D27" s="868"/>
      <c r="E27" s="868"/>
      <c r="F27" s="874"/>
      <c r="G27" s="869"/>
      <c r="H27" s="869"/>
      <c r="I27" s="869"/>
      <c r="J27" s="869"/>
      <c r="K27" s="869"/>
      <c r="L27" s="869"/>
      <c r="M27" s="869"/>
      <c r="N27" s="216">
        <f>SUM(B27:M27)</f>
        <v>12301703</v>
      </c>
      <c r="O27" s="873">
        <v>1</v>
      </c>
      <c r="Q27" s="291"/>
    </row>
    <row r="28" spans="1:17" ht="32.1" customHeight="1" x14ac:dyDescent="0.25">
      <c r="A28" s="21" t="s">
        <v>197</v>
      </c>
      <c r="B28" s="868"/>
      <c r="C28" s="868"/>
      <c r="D28" s="868"/>
      <c r="E28" s="868"/>
      <c r="F28" s="874"/>
      <c r="G28" s="319"/>
      <c r="H28" s="319"/>
      <c r="I28" s="319"/>
      <c r="J28" s="319"/>
      <c r="K28" s="319"/>
      <c r="L28" s="319"/>
      <c r="M28" s="319"/>
      <c r="N28" s="216">
        <f t="shared" si="0"/>
        <v>0</v>
      </c>
      <c r="O28" s="873">
        <f>N28/N27</f>
        <v>0</v>
      </c>
    </row>
    <row r="29" spans="1:17" ht="32.1" customHeight="1" thickBot="1" x14ac:dyDescent="0.3">
      <c r="A29" s="23" t="s">
        <v>34</v>
      </c>
      <c r="B29" s="342">
        <v>5486001</v>
      </c>
      <c r="C29" s="342"/>
      <c r="D29" s="342"/>
      <c r="E29" s="342"/>
      <c r="F29" s="875"/>
      <c r="G29" s="871"/>
      <c r="H29" s="871"/>
      <c r="I29" s="871"/>
      <c r="J29" s="871"/>
      <c r="K29" s="871"/>
      <c r="L29" s="871"/>
      <c r="M29" s="871"/>
      <c r="N29" s="217">
        <f t="shared" si="0"/>
        <v>5486001</v>
      </c>
      <c r="O29" s="876">
        <f>N29/N27</f>
        <v>0.44595459669283188</v>
      </c>
    </row>
    <row r="30" spans="1:17" s="25" customFormat="1" ht="16.5" customHeight="1" x14ac:dyDescent="0.2"/>
    <row r="31" spans="1:17" s="25" customFormat="1" ht="17.25" customHeight="1" x14ac:dyDescent="0.2"/>
    <row r="32" spans="1:17" ht="5.25" customHeight="1" thickBot="1" x14ac:dyDescent="0.3"/>
    <row r="33" spans="1:13" ht="48" customHeight="1" thickBot="1" x14ac:dyDescent="0.3">
      <c r="A33" s="417" t="s">
        <v>198</v>
      </c>
      <c r="B33" s="418"/>
      <c r="C33" s="418"/>
      <c r="D33" s="418"/>
      <c r="E33" s="418"/>
      <c r="F33" s="418"/>
      <c r="G33" s="418"/>
      <c r="H33" s="418"/>
      <c r="I33" s="419"/>
      <c r="J33" s="30"/>
    </row>
    <row r="34" spans="1:13" ht="50.25" customHeight="1" thickBot="1" x14ac:dyDescent="0.3">
      <c r="A34" s="39" t="s">
        <v>199</v>
      </c>
      <c r="B34" s="420" t="str">
        <f>+B12</f>
        <v>Desarrollar 1 estrategia para potenciar las habilidades y capacidades de las mujeres en sus diversidades que aporten a su empoderamiento y autonomía económica</v>
      </c>
      <c r="C34" s="421"/>
      <c r="D34" s="421"/>
      <c r="E34" s="421"/>
      <c r="F34" s="421"/>
      <c r="G34" s="421"/>
      <c r="H34" s="421"/>
      <c r="I34" s="422"/>
      <c r="J34" s="28"/>
      <c r="M34" s="194"/>
    </row>
    <row r="35" spans="1:13" ht="18.75" customHeight="1" thickBot="1" x14ac:dyDescent="0.3">
      <c r="A35" s="406" t="s">
        <v>39</v>
      </c>
      <c r="B35" s="86">
        <v>2024</v>
      </c>
      <c r="C35" s="86">
        <v>2025</v>
      </c>
      <c r="D35" s="86">
        <v>2026</v>
      </c>
      <c r="E35" s="86">
        <v>2027</v>
      </c>
      <c r="F35" s="86" t="s">
        <v>200</v>
      </c>
      <c r="G35" s="423" t="s">
        <v>41</v>
      </c>
      <c r="H35" s="424" t="s">
        <v>201</v>
      </c>
      <c r="I35" s="425"/>
      <c r="J35" s="28"/>
      <c r="M35" s="194"/>
    </row>
    <row r="36" spans="1:13" ht="50.25" customHeight="1" thickBot="1" x14ac:dyDescent="0.3">
      <c r="A36" s="407"/>
      <c r="B36" s="181">
        <v>1</v>
      </c>
      <c r="C36" s="181">
        <v>1</v>
      </c>
      <c r="D36" s="181">
        <v>1</v>
      </c>
      <c r="E36" s="181">
        <v>1</v>
      </c>
      <c r="F36" s="182">
        <v>1</v>
      </c>
      <c r="G36" s="423"/>
      <c r="H36" s="426"/>
      <c r="I36" s="427"/>
      <c r="J36" s="28"/>
      <c r="M36" s="195"/>
    </row>
    <row r="37" spans="1:13" ht="52.5" customHeight="1" thickBot="1" x14ac:dyDescent="0.3">
      <c r="A37" s="40" t="s">
        <v>43</v>
      </c>
      <c r="B37" s="401">
        <v>0.39</v>
      </c>
      <c r="C37" s="402"/>
      <c r="D37" s="403" t="s">
        <v>202</v>
      </c>
      <c r="E37" s="404"/>
      <c r="F37" s="404"/>
      <c r="G37" s="404"/>
      <c r="H37" s="404"/>
      <c r="I37" s="405"/>
    </row>
    <row r="38" spans="1:13" s="29" customFormat="1" ht="66" customHeight="1" x14ac:dyDescent="0.25">
      <c r="A38" s="406" t="s">
        <v>203</v>
      </c>
      <c r="B38" s="40" t="s">
        <v>204</v>
      </c>
      <c r="C38" s="39" t="s">
        <v>87</v>
      </c>
      <c r="D38" s="408" t="s">
        <v>89</v>
      </c>
      <c r="E38" s="409"/>
      <c r="F38" s="408" t="s">
        <v>91</v>
      </c>
      <c r="G38" s="409"/>
      <c r="H38" s="41" t="s">
        <v>93</v>
      </c>
      <c r="I38" s="43" t="s">
        <v>94</v>
      </c>
      <c r="M38" s="196"/>
    </row>
    <row r="39" spans="1:13" ht="16.5" customHeight="1" x14ac:dyDescent="0.25">
      <c r="A39" s="407"/>
      <c r="B39" s="335">
        <v>0</v>
      </c>
      <c r="C39" s="34">
        <v>0</v>
      </c>
      <c r="D39" s="410" t="s">
        <v>205</v>
      </c>
      <c r="E39" s="411"/>
      <c r="F39" s="412" t="s">
        <v>205</v>
      </c>
      <c r="G39" s="413"/>
      <c r="H39" s="208" t="s">
        <v>205</v>
      </c>
      <c r="I39" s="32" t="s">
        <v>205</v>
      </c>
      <c r="M39" s="194"/>
    </row>
    <row r="40" spans="1:13" s="29" customFormat="1" ht="54" customHeight="1" x14ac:dyDescent="0.25">
      <c r="A40" s="406" t="s">
        <v>206</v>
      </c>
      <c r="B40" s="42" t="s">
        <v>204</v>
      </c>
      <c r="C40" s="41" t="s">
        <v>87</v>
      </c>
      <c r="D40" s="408" t="s">
        <v>89</v>
      </c>
      <c r="E40" s="409"/>
      <c r="F40" s="408" t="s">
        <v>91</v>
      </c>
      <c r="G40" s="409"/>
      <c r="H40" s="41" t="s">
        <v>93</v>
      </c>
      <c r="I40" s="43" t="s">
        <v>94</v>
      </c>
    </row>
    <row r="41" spans="1:13" ht="17.25" thickBot="1" x14ac:dyDescent="0.3">
      <c r="A41" s="407"/>
      <c r="B41" s="340">
        <v>0.03</v>
      </c>
      <c r="C41" s="229"/>
      <c r="D41" s="428"/>
      <c r="E41" s="429"/>
      <c r="F41" s="412"/>
      <c r="G41" s="413"/>
      <c r="H41" s="208"/>
      <c r="I41" s="32"/>
    </row>
    <row r="42" spans="1:13" s="29" customFormat="1" ht="45" customHeight="1" thickBot="1" x14ac:dyDescent="0.3">
      <c r="A42" s="406" t="s">
        <v>207</v>
      </c>
      <c r="B42" s="42" t="s">
        <v>204</v>
      </c>
      <c r="C42" s="41" t="s">
        <v>87</v>
      </c>
      <c r="D42" s="408" t="s">
        <v>89</v>
      </c>
      <c r="E42" s="409"/>
      <c r="F42" s="408" t="s">
        <v>91</v>
      </c>
      <c r="G42" s="409"/>
      <c r="H42" s="41" t="s">
        <v>93</v>
      </c>
      <c r="I42" s="43" t="s">
        <v>94</v>
      </c>
    </row>
    <row r="43" spans="1:13" ht="17.25" thickBot="1" x14ac:dyDescent="0.3">
      <c r="A43" s="407"/>
      <c r="B43" s="340">
        <v>0.08</v>
      </c>
      <c r="C43" s="230"/>
      <c r="D43" s="428"/>
      <c r="E43" s="429"/>
      <c r="F43" s="412"/>
      <c r="G43" s="413"/>
      <c r="H43" s="208"/>
      <c r="I43" s="32"/>
    </row>
    <row r="44" spans="1:13" s="29" customFormat="1" ht="44.25" customHeight="1" thickBot="1" x14ac:dyDescent="0.3">
      <c r="A44" s="406" t="s">
        <v>208</v>
      </c>
      <c r="B44" s="42" t="s">
        <v>204</v>
      </c>
      <c r="C44" s="42" t="s">
        <v>87</v>
      </c>
      <c r="D44" s="408" t="s">
        <v>89</v>
      </c>
      <c r="E44" s="409"/>
      <c r="F44" s="408" t="s">
        <v>91</v>
      </c>
      <c r="G44" s="409"/>
      <c r="H44" s="41" t="s">
        <v>93</v>
      </c>
      <c r="I44" s="41" t="s">
        <v>94</v>
      </c>
    </row>
    <row r="45" spans="1:13" ht="17.25" thickBot="1" x14ac:dyDescent="0.3">
      <c r="A45" s="407"/>
      <c r="B45" s="340">
        <v>0.08</v>
      </c>
      <c r="C45" s="233"/>
      <c r="D45" s="430"/>
      <c r="E45" s="431"/>
      <c r="F45" s="430"/>
      <c r="G45" s="431"/>
      <c r="H45" s="50"/>
      <c r="I45" s="240"/>
    </row>
    <row r="46" spans="1:13" s="29" customFormat="1" ht="47.25" customHeight="1" thickBot="1" x14ac:dyDescent="0.3">
      <c r="A46" s="406" t="s">
        <v>209</v>
      </c>
      <c r="B46" s="42" t="s">
        <v>204</v>
      </c>
      <c r="C46" s="41" t="s">
        <v>87</v>
      </c>
      <c r="D46" s="408" t="s">
        <v>89</v>
      </c>
      <c r="E46" s="409"/>
      <c r="F46" s="408" t="s">
        <v>91</v>
      </c>
      <c r="G46" s="409"/>
      <c r="H46" s="41" t="s">
        <v>93</v>
      </c>
      <c r="I46" s="43" t="s">
        <v>94</v>
      </c>
    </row>
    <row r="47" spans="1:13" ht="17.25" thickBot="1" x14ac:dyDescent="0.3">
      <c r="A47" s="407"/>
      <c r="B47" s="340">
        <v>0.08</v>
      </c>
      <c r="C47" s="229"/>
      <c r="D47" s="432"/>
      <c r="E47" s="433"/>
      <c r="F47" s="432"/>
      <c r="G47" s="433"/>
      <c r="H47" s="31"/>
      <c r="I47" s="33"/>
    </row>
    <row r="48" spans="1:13" s="29" customFormat="1" ht="52.5" customHeight="1" thickBot="1" x14ac:dyDescent="0.3">
      <c r="A48" s="406" t="s">
        <v>210</v>
      </c>
      <c r="B48" s="42" t="s">
        <v>204</v>
      </c>
      <c r="C48" s="41" t="s">
        <v>87</v>
      </c>
      <c r="D48" s="408" t="s">
        <v>89</v>
      </c>
      <c r="E48" s="409"/>
      <c r="F48" s="408" t="s">
        <v>91</v>
      </c>
      <c r="G48" s="409"/>
      <c r="H48" s="41" t="s">
        <v>93</v>
      </c>
      <c r="I48" s="43" t="s">
        <v>94</v>
      </c>
    </row>
    <row r="49" spans="1:9" ht="17.25" thickBot="1" x14ac:dyDescent="0.3">
      <c r="A49" s="407"/>
      <c r="B49" s="340">
        <v>0.08</v>
      </c>
      <c r="C49" s="273"/>
      <c r="D49" s="432"/>
      <c r="E49" s="433"/>
      <c r="F49" s="432"/>
      <c r="G49" s="433"/>
      <c r="H49" s="31"/>
      <c r="I49" s="33"/>
    </row>
    <row r="50" spans="1:9" ht="54.75" customHeight="1" thickBot="1" x14ac:dyDescent="0.3">
      <c r="A50" s="406" t="s">
        <v>211</v>
      </c>
      <c r="B50" s="40" t="s">
        <v>204</v>
      </c>
      <c r="C50" s="39" t="s">
        <v>87</v>
      </c>
      <c r="D50" s="408" t="s">
        <v>89</v>
      </c>
      <c r="E50" s="409"/>
      <c r="F50" s="408" t="s">
        <v>91</v>
      </c>
      <c r="G50" s="409"/>
      <c r="H50" s="41" t="s">
        <v>93</v>
      </c>
      <c r="I50" s="43" t="s">
        <v>94</v>
      </c>
    </row>
    <row r="51" spans="1:9" ht="17.25" thickBot="1" x14ac:dyDescent="0.3">
      <c r="A51" s="407"/>
      <c r="B51" s="340">
        <v>0.08</v>
      </c>
      <c r="C51" s="275"/>
      <c r="D51" s="434"/>
      <c r="E51" s="435"/>
      <c r="F51" s="434"/>
      <c r="G51" s="436"/>
      <c r="H51" s="208"/>
      <c r="I51" s="258"/>
    </row>
    <row r="52" spans="1:9" ht="50.25" thickBot="1" x14ac:dyDescent="0.3">
      <c r="A52" s="406" t="s">
        <v>212</v>
      </c>
      <c r="B52" s="40" t="s">
        <v>204</v>
      </c>
      <c r="C52" s="39" t="s">
        <v>87</v>
      </c>
      <c r="D52" s="408" t="s">
        <v>89</v>
      </c>
      <c r="E52" s="409"/>
      <c r="F52" s="408" t="s">
        <v>91</v>
      </c>
      <c r="G52" s="409"/>
      <c r="H52" s="41" t="s">
        <v>93</v>
      </c>
      <c r="I52" s="43" t="s">
        <v>94</v>
      </c>
    </row>
    <row r="53" spans="1:9" ht="17.25" thickBot="1" x14ac:dyDescent="0.3">
      <c r="A53" s="407"/>
      <c r="B53" s="340">
        <v>0.08</v>
      </c>
      <c r="C53" s="273"/>
      <c r="D53" s="432"/>
      <c r="E53" s="437"/>
      <c r="F53" s="432" t="s">
        <v>213</v>
      </c>
      <c r="G53" s="433"/>
      <c r="H53" s="51" t="s">
        <v>213</v>
      </c>
      <c r="I53" s="33" t="s">
        <v>213</v>
      </c>
    </row>
    <row r="54" spans="1:9" ht="59.25" customHeight="1" thickBot="1" x14ac:dyDescent="0.3">
      <c r="A54" s="406" t="s">
        <v>214</v>
      </c>
      <c r="B54" s="40" t="s">
        <v>204</v>
      </c>
      <c r="C54" s="39" t="s">
        <v>87</v>
      </c>
      <c r="D54" s="408" t="s">
        <v>89</v>
      </c>
      <c r="E54" s="409"/>
      <c r="F54" s="408" t="s">
        <v>91</v>
      </c>
      <c r="G54" s="409"/>
      <c r="H54" s="41" t="s">
        <v>93</v>
      </c>
      <c r="I54" s="43" t="s">
        <v>94</v>
      </c>
    </row>
    <row r="55" spans="1:9" ht="17.25" thickBot="1" x14ac:dyDescent="0.3">
      <c r="A55" s="407"/>
      <c r="B55" s="340">
        <v>0.08</v>
      </c>
      <c r="C55" s="275"/>
      <c r="D55" s="434"/>
      <c r="E55" s="436"/>
      <c r="F55" s="428"/>
      <c r="G55" s="438"/>
      <c r="H55" s="31"/>
      <c r="I55" s="289"/>
    </row>
    <row r="56" spans="1:9" ht="42.75" customHeight="1" thickBot="1" x14ac:dyDescent="0.3">
      <c r="A56" s="406" t="s">
        <v>215</v>
      </c>
      <c r="B56" s="40" t="s">
        <v>204</v>
      </c>
      <c r="C56" s="39" t="s">
        <v>87</v>
      </c>
      <c r="D56" s="408" t="s">
        <v>89</v>
      </c>
      <c r="E56" s="409"/>
      <c r="F56" s="408" t="s">
        <v>91</v>
      </c>
      <c r="G56" s="409"/>
      <c r="H56" s="41" t="s">
        <v>93</v>
      </c>
      <c r="I56" s="43" t="s">
        <v>94</v>
      </c>
    </row>
    <row r="57" spans="1:9" ht="17.25" thickBot="1" x14ac:dyDescent="0.3">
      <c r="A57" s="407"/>
      <c r="B57" s="340">
        <v>0.08</v>
      </c>
      <c r="C57" s="273"/>
      <c r="D57" s="439"/>
      <c r="E57" s="440"/>
      <c r="F57" s="441"/>
      <c r="G57" s="442"/>
      <c r="H57" s="298"/>
      <c r="I57" s="299"/>
    </row>
    <row r="58" spans="1:9" ht="35.1" customHeight="1" thickBot="1" x14ac:dyDescent="0.3">
      <c r="A58" s="406" t="s">
        <v>216</v>
      </c>
      <c r="B58" s="40" t="s">
        <v>204</v>
      </c>
      <c r="C58" s="39" t="s">
        <v>87</v>
      </c>
      <c r="D58" s="408" t="s">
        <v>89</v>
      </c>
      <c r="E58" s="409"/>
      <c r="F58" s="408" t="s">
        <v>91</v>
      </c>
      <c r="G58" s="409"/>
      <c r="H58" s="41" t="s">
        <v>93</v>
      </c>
      <c r="I58" s="43" t="s">
        <v>94</v>
      </c>
    </row>
    <row r="59" spans="1:9" ht="17.25" thickBot="1" x14ac:dyDescent="0.3">
      <c r="A59" s="407"/>
      <c r="B59" s="340">
        <v>0.08</v>
      </c>
      <c r="C59" s="35"/>
      <c r="D59" s="428"/>
      <c r="E59" s="438"/>
      <c r="F59" s="434"/>
      <c r="G59" s="436"/>
      <c r="H59" s="31"/>
      <c r="I59" s="289"/>
    </row>
    <row r="60" spans="1:9" ht="35.1" customHeight="1" thickBot="1" x14ac:dyDescent="0.3">
      <c r="A60" s="406" t="s">
        <v>217</v>
      </c>
      <c r="B60" s="40" t="s">
        <v>204</v>
      </c>
      <c r="C60" s="39" t="s">
        <v>87</v>
      </c>
      <c r="D60" s="408" t="s">
        <v>89</v>
      </c>
      <c r="E60" s="409"/>
      <c r="F60" s="408" t="s">
        <v>91</v>
      </c>
      <c r="G60" s="409"/>
      <c r="H60" s="41" t="s">
        <v>93</v>
      </c>
      <c r="I60" s="43" t="s">
        <v>94</v>
      </c>
    </row>
    <row r="61" spans="1:9" ht="36.75" customHeight="1" thickBot="1" x14ac:dyDescent="0.3">
      <c r="A61" s="407"/>
      <c r="B61" s="340">
        <v>0.25</v>
      </c>
      <c r="C61" s="35"/>
      <c r="D61" s="432"/>
      <c r="E61" s="433"/>
      <c r="F61" s="432"/>
      <c r="G61" s="433"/>
      <c r="H61" s="31"/>
      <c r="I61" s="31"/>
    </row>
    <row r="62" spans="1:9" ht="28.5" customHeight="1" x14ac:dyDescent="0.25">
      <c r="B62" s="320">
        <f>B39+B41+B43+B45+B47+B49+B51+B53+B55+B57+B59+B61</f>
        <v>0.99999999999999989</v>
      </c>
      <c r="C62" s="234"/>
    </row>
    <row r="64" spans="1:9" s="28" customFormat="1" ht="30" customHeight="1" x14ac:dyDescent="0.25">
      <c r="A64" s="1"/>
      <c r="B64" s="1"/>
      <c r="C64" s="1"/>
      <c r="D64" s="1"/>
      <c r="E64" s="1"/>
      <c r="F64" s="1"/>
      <c r="G64" s="1"/>
      <c r="H64" s="1"/>
      <c r="I64" s="1"/>
    </row>
    <row r="65" spans="1:9" ht="34.5" customHeight="1" x14ac:dyDescent="0.25">
      <c r="A65" s="453" t="s">
        <v>57</v>
      </c>
      <c r="B65" s="453"/>
      <c r="C65" s="453"/>
      <c r="D65" s="453"/>
      <c r="E65" s="453"/>
      <c r="F65" s="453"/>
      <c r="G65" s="453"/>
      <c r="H65" s="453"/>
      <c r="I65" s="453"/>
    </row>
    <row r="66" spans="1:9" ht="67.5" customHeight="1" x14ac:dyDescent="0.25">
      <c r="A66" s="44" t="s">
        <v>58</v>
      </c>
      <c r="B66" s="443" t="s">
        <v>218</v>
      </c>
      <c r="C66" s="444"/>
      <c r="D66" s="443" t="s">
        <v>219</v>
      </c>
      <c r="E66" s="444"/>
      <c r="F66" s="443" t="s">
        <v>220</v>
      </c>
      <c r="G66" s="444"/>
      <c r="H66" s="445" t="s">
        <v>221</v>
      </c>
      <c r="I66" s="446"/>
    </row>
    <row r="67" spans="1:9" ht="45.75" customHeight="1" x14ac:dyDescent="0.25">
      <c r="A67" s="44" t="s">
        <v>222</v>
      </c>
      <c r="B67" s="447">
        <v>9.5000000000000001E-2</v>
      </c>
      <c r="C67" s="448"/>
      <c r="D67" s="449">
        <v>0.2</v>
      </c>
      <c r="E67" s="450"/>
      <c r="F67" s="447">
        <v>9.5000000000000001E-2</v>
      </c>
      <c r="G67" s="448"/>
      <c r="H67" s="451"/>
      <c r="I67" s="452"/>
    </row>
    <row r="68" spans="1:9" ht="30" customHeight="1" x14ac:dyDescent="0.25">
      <c r="A68" s="454" t="s">
        <v>170</v>
      </c>
      <c r="B68" s="91" t="s">
        <v>85</v>
      </c>
      <c r="C68" s="91" t="s">
        <v>87</v>
      </c>
      <c r="D68" s="91" t="s">
        <v>85</v>
      </c>
      <c r="E68" s="91" t="s">
        <v>87</v>
      </c>
      <c r="F68" s="91" t="s">
        <v>85</v>
      </c>
      <c r="G68" s="91" t="s">
        <v>87</v>
      </c>
      <c r="H68" s="91" t="s">
        <v>85</v>
      </c>
      <c r="I68" s="91" t="s">
        <v>87</v>
      </c>
    </row>
    <row r="69" spans="1:9" ht="30" customHeight="1" x14ac:dyDescent="0.25">
      <c r="A69" s="455"/>
      <c r="B69" s="46">
        <v>0</v>
      </c>
      <c r="C69" s="46">
        <v>0</v>
      </c>
      <c r="D69" s="46">
        <v>0</v>
      </c>
      <c r="E69" s="46">
        <v>0</v>
      </c>
      <c r="F69" s="46">
        <v>0</v>
      </c>
      <c r="G69" s="46">
        <v>0</v>
      </c>
      <c r="H69" s="52"/>
      <c r="I69" s="46"/>
    </row>
    <row r="70" spans="1:9" ht="33" x14ac:dyDescent="0.25">
      <c r="A70" s="44" t="s">
        <v>223</v>
      </c>
      <c r="B70" s="456" t="s">
        <v>224</v>
      </c>
      <c r="C70" s="457"/>
      <c r="D70" s="456" t="s">
        <v>224</v>
      </c>
      <c r="E70" s="457"/>
      <c r="F70" s="456" t="s">
        <v>224</v>
      </c>
      <c r="G70" s="457"/>
      <c r="H70" s="458"/>
      <c r="I70" s="459"/>
    </row>
    <row r="71" spans="1:9" ht="16.5" x14ac:dyDescent="0.25">
      <c r="A71" s="44" t="s">
        <v>225</v>
      </c>
      <c r="B71" s="456"/>
      <c r="C71" s="457"/>
      <c r="D71" s="456"/>
      <c r="E71" s="457"/>
      <c r="F71" s="456"/>
      <c r="G71" s="457"/>
      <c r="H71" s="460"/>
      <c r="I71" s="461"/>
    </row>
    <row r="72" spans="1:9" ht="30.75" customHeight="1" x14ac:dyDescent="0.25">
      <c r="A72" s="454" t="s">
        <v>172</v>
      </c>
      <c r="B72" s="91" t="s">
        <v>85</v>
      </c>
      <c r="C72" s="91" t="s">
        <v>87</v>
      </c>
      <c r="D72" s="91" t="s">
        <v>85</v>
      </c>
      <c r="E72" s="91" t="s">
        <v>87</v>
      </c>
      <c r="F72" s="91" t="s">
        <v>85</v>
      </c>
      <c r="G72" s="91" t="s">
        <v>87</v>
      </c>
      <c r="H72" s="91" t="s">
        <v>85</v>
      </c>
      <c r="I72" s="91" t="s">
        <v>87</v>
      </c>
    </row>
    <row r="73" spans="1:9" ht="30.75" customHeight="1" x14ac:dyDescent="0.25">
      <c r="A73" s="455"/>
      <c r="B73" s="46">
        <v>0</v>
      </c>
      <c r="C73" s="46"/>
      <c r="D73" s="46">
        <v>0.1</v>
      </c>
      <c r="E73" s="46"/>
      <c r="F73" s="46"/>
      <c r="G73" s="47"/>
      <c r="H73" s="52"/>
      <c r="I73" s="47"/>
    </row>
    <row r="74" spans="1:9" ht="33" x14ac:dyDescent="0.25">
      <c r="A74" s="44" t="s">
        <v>223</v>
      </c>
      <c r="B74" s="456"/>
      <c r="C74" s="457"/>
      <c r="D74" s="462"/>
      <c r="E74" s="463"/>
      <c r="F74" s="464"/>
      <c r="G74" s="457"/>
      <c r="H74" s="465"/>
      <c r="I74" s="466"/>
    </row>
    <row r="75" spans="1:9" ht="16.5" x14ac:dyDescent="0.25">
      <c r="A75" s="44" t="s">
        <v>225</v>
      </c>
      <c r="B75" s="456"/>
      <c r="C75" s="457"/>
      <c r="D75" s="464"/>
      <c r="E75" s="457"/>
      <c r="F75" s="456"/>
      <c r="G75" s="457"/>
      <c r="H75" s="460"/>
      <c r="I75" s="461"/>
    </row>
    <row r="76" spans="1:9" ht="30.75" customHeight="1" x14ac:dyDescent="0.25">
      <c r="A76" s="454" t="s">
        <v>173</v>
      </c>
      <c r="B76" s="91" t="s">
        <v>85</v>
      </c>
      <c r="C76" s="91" t="s">
        <v>87</v>
      </c>
      <c r="D76" s="91" t="s">
        <v>85</v>
      </c>
      <c r="E76" s="91" t="s">
        <v>87</v>
      </c>
      <c r="F76" s="91" t="s">
        <v>85</v>
      </c>
      <c r="G76" s="91" t="s">
        <v>87</v>
      </c>
      <c r="H76" s="91" t="s">
        <v>85</v>
      </c>
      <c r="I76" s="91" t="s">
        <v>87</v>
      </c>
    </row>
    <row r="77" spans="1:9" ht="30.75" customHeight="1" x14ac:dyDescent="0.25">
      <c r="A77" s="455"/>
      <c r="B77" s="46">
        <v>0.2</v>
      </c>
      <c r="C77" s="46"/>
      <c r="D77" s="46">
        <v>0</v>
      </c>
      <c r="E77" s="46"/>
      <c r="F77" s="46">
        <v>0</v>
      </c>
      <c r="G77" s="47"/>
      <c r="H77" s="52"/>
      <c r="I77" s="47"/>
    </row>
    <row r="78" spans="1:9" ht="33" x14ac:dyDescent="0.25">
      <c r="A78" s="44" t="s">
        <v>223</v>
      </c>
      <c r="B78" s="467"/>
      <c r="C78" s="468"/>
      <c r="D78" s="467"/>
      <c r="E78" s="468"/>
      <c r="F78" s="467"/>
      <c r="G78" s="468"/>
      <c r="H78" s="460"/>
      <c r="I78" s="461"/>
    </row>
    <row r="79" spans="1:9" ht="16.5" x14ac:dyDescent="0.25">
      <c r="A79" s="44" t="s">
        <v>225</v>
      </c>
      <c r="B79" s="456"/>
      <c r="C79" s="457"/>
      <c r="D79" s="456"/>
      <c r="E79" s="457"/>
      <c r="F79" s="467"/>
      <c r="G79" s="468"/>
      <c r="H79" s="460"/>
      <c r="I79" s="461"/>
    </row>
    <row r="80" spans="1:9" ht="30.75" customHeight="1" x14ac:dyDescent="0.25">
      <c r="A80" s="454" t="s">
        <v>174</v>
      </c>
      <c r="B80" s="91" t="s">
        <v>85</v>
      </c>
      <c r="C80" s="91" t="s">
        <v>87</v>
      </c>
      <c r="D80" s="91" t="s">
        <v>85</v>
      </c>
      <c r="E80" s="91" t="s">
        <v>87</v>
      </c>
      <c r="F80" s="91" t="s">
        <v>85</v>
      </c>
      <c r="G80" s="91" t="s">
        <v>87</v>
      </c>
      <c r="H80" s="91" t="s">
        <v>85</v>
      </c>
      <c r="I80" s="91" t="s">
        <v>87</v>
      </c>
    </row>
    <row r="81" spans="1:9" ht="30.75" customHeight="1" x14ac:dyDescent="0.25">
      <c r="A81" s="455"/>
      <c r="B81" s="46">
        <v>0</v>
      </c>
      <c r="C81" s="46"/>
      <c r="D81" s="46">
        <v>0.2</v>
      </c>
      <c r="E81" s="46"/>
      <c r="F81" s="46">
        <v>0</v>
      </c>
      <c r="G81" s="47"/>
      <c r="H81" s="52"/>
      <c r="I81" s="47"/>
    </row>
    <row r="82" spans="1:9" ht="33" x14ac:dyDescent="0.25">
      <c r="A82" s="44" t="s">
        <v>223</v>
      </c>
      <c r="B82" s="469"/>
      <c r="C82" s="470"/>
      <c r="D82" s="467"/>
      <c r="E82" s="468"/>
      <c r="F82" s="467"/>
      <c r="G82" s="468"/>
      <c r="H82" s="460"/>
      <c r="I82" s="461"/>
    </row>
    <row r="83" spans="1:9" ht="16.5" x14ac:dyDescent="0.25">
      <c r="A83" s="44" t="s">
        <v>225</v>
      </c>
      <c r="B83" s="471"/>
      <c r="C83" s="472"/>
      <c r="D83" s="456"/>
      <c r="E83" s="457"/>
      <c r="F83" s="467"/>
      <c r="G83" s="468"/>
      <c r="H83" s="460"/>
      <c r="I83" s="461"/>
    </row>
    <row r="84" spans="1:9" ht="16.5" x14ac:dyDescent="0.25">
      <c r="A84" s="454" t="s">
        <v>176</v>
      </c>
      <c r="B84" s="91" t="s">
        <v>85</v>
      </c>
      <c r="C84" s="91" t="s">
        <v>87</v>
      </c>
      <c r="D84" s="91" t="s">
        <v>85</v>
      </c>
      <c r="E84" s="91" t="s">
        <v>87</v>
      </c>
      <c r="F84" s="91" t="s">
        <v>85</v>
      </c>
      <c r="G84" s="91" t="s">
        <v>87</v>
      </c>
      <c r="H84" s="91" t="s">
        <v>85</v>
      </c>
      <c r="I84" s="91" t="s">
        <v>87</v>
      </c>
    </row>
    <row r="85" spans="1:9" ht="16.5" x14ac:dyDescent="0.25">
      <c r="A85" s="455"/>
      <c r="B85" s="46">
        <v>0.2</v>
      </c>
      <c r="C85" s="46"/>
      <c r="D85" s="46">
        <v>0</v>
      </c>
      <c r="E85" s="46"/>
      <c r="F85" s="46">
        <v>0</v>
      </c>
      <c r="G85" s="47"/>
      <c r="H85" s="52"/>
      <c r="I85" s="47"/>
    </row>
    <row r="86" spans="1:9" ht="33" x14ac:dyDescent="0.25">
      <c r="A86" s="44" t="s">
        <v>223</v>
      </c>
      <c r="B86" s="473"/>
      <c r="C86" s="473"/>
      <c r="D86" s="474"/>
      <c r="E86" s="474"/>
      <c r="F86" s="475"/>
      <c r="G86" s="476"/>
      <c r="H86" s="477"/>
      <c r="I86" s="477"/>
    </row>
    <row r="87" spans="1:9" ht="16.5" x14ac:dyDescent="0.25">
      <c r="A87" s="44" t="s">
        <v>225</v>
      </c>
      <c r="B87" s="475"/>
      <c r="C87" s="476"/>
      <c r="D87" s="471"/>
      <c r="E87" s="478"/>
      <c r="F87" s="475"/>
      <c r="G87" s="476"/>
      <c r="H87" s="479"/>
      <c r="I87" s="480"/>
    </row>
    <row r="88" spans="1:9" ht="16.5" x14ac:dyDescent="0.25">
      <c r="A88" s="454" t="s">
        <v>177</v>
      </c>
      <c r="B88" s="91" t="s">
        <v>85</v>
      </c>
      <c r="C88" s="91" t="s">
        <v>87</v>
      </c>
      <c r="D88" s="91" t="s">
        <v>85</v>
      </c>
      <c r="E88" s="91" t="s">
        <v>87</v>
      </c>
      <c r="F88" s="91" t="s">
        <v>85</v>
      </c>
      <c r="G88" s="91" t="s">
        <v>87</v>
      </c>
      <c r="H88" s="91" t="s">
        <v>85</v>
      </c>
      <c r="I88" s="91" t="s">
        <v>87</v>
      </c>
    </row>
    <row r="89" spans="1:9" ht="16.5" x14ac:dyDescent="0.25">
      <c r="A89" s="455"/>
      <c r="B89" s="46">
        <v>0</v>
      </c>
      <c r="C89" s="46"/>
      <c r="D89" s="46">
        <v>0.2</v>
      </c>
      <c r="E89" s="46"/>
      <c r="F89" s="46">
        <v>0</v>
      </c>
      <c r="G89" s="47"/>
      <c r="H89" s="52"/>
      <c r="I89" s="47"/>
    </row>
    <row r="90" spans="1:9" ht="33" x14ac:dyDescent="0.25">
      <c r="A90" s="44" t="s">
        <v>223</v>
      </c>
      <c r="B90" s="481"/>
      <c r="C90" s="481"/>
      <c r="D90" s="482"/>
      <c r="E90" s="483"/>
      <c r="F90" s="484"/>
      <c r="G90" s="485"/>
      <c r="H90" s="486"/>
      <c r="I90" s="486"/>
    </row>
    <row r="91" spans="1:9" ht="16.5" x14ac:dyDescent="0.25">
      <c r="A91" s="44" t="s">
        <v>225</v>
      </c>
      <c r="B91" s="475"/>
      <c r="C91" s="476"/>
      <c r="D91" s="471"/>
      <c r="E91" s="478"/>
      <c r="F91" s="475"/>
      <c r="G91" s="476"/>
      <c r="H91" s="479"/>
      <c r="I91" s="480"/>
    </row>
    <row r="92" spans="1:9" ht="16.5" x14ac:dyDescent="0.25">
      <c r="A92" s="454" t="s">
        <v>178</v>
      </c>
      <c r="B92" s="91" t="s">
        <v>85</v>
      </c>
      <c r="C92" s="91" t="s">
        <v>87</v>
      </c>
      <c r="D92" s="91" t="s">
        <v>85</v>
      </c>
      <c r="E92" s="91" t="s">
        <v>87</v>
      </c>
      <c r="F92" s="91" t="s">
        <v>85</v>
      </c>
      <c r="G92" s="91" t="s">
        <v>87</v>
      </c>
      <c r="H92" s="91" t="s">
        <v>85</v>
      </c>
      <c r="I92" s="91" t="s">
        <v>87</v>
      </c>
    </row>
    <row r="93" spans="1:9" ht="16.5" x14ac:dyDescent="0.25">
      <c r="A93" s="455"/>
      <c r="B93" s="46">
        <v>0</v>
      </c>
      <c r="C93" s="46"/>
      <c r="D93" s="46">
        <v>0</v>
      </c>
      <c r="E93" s="46"/>
      <c r="F93" s="46">
        <v>0.5</v>
      </c>
      <c r="G93" s="47"/>
      <c r="H93" s="52"/>
      <c r="I93" s="47"/>
    </row>
    <row r="94" spans="1:9" ht="33" x14ac:dyDescent="0.25">
      <c r="A94" s="44" t="s">
        <v>223</v>
      </c>
      <c r="B94" s="487"/>
      <c r="C94" s="487"/>
      <c r="D94" s="481"/>
      <c r="E94" s="481"/>
      <c r="F94" s="469"/>
      <c r="G94" s="470"/>
      <c r="H94" s="486"/>
      <c r="I94" s="486"/>
    </row>
    <row r="95" spans="1:9" ht="16.5" x14ac:dyDescent="0.25">
      <c r="A95" s="44" t="s">
        <v>225</v>
      </c>
      <c r="B95" s="471"/>
      <c r="C95" s="478"/>
      <c r="D95" s="479"/>
      <c r="E95" s="480"/>
      <c r="F95" s="471"/>
      <c r="G95" s="472"/>
      <c r="H95" s="479"/>
      <c r="I95" s="480"/>
    </row>
    <row r="96" spans="1:9" ht="16.5" x14ac:dyDescent="0.25">
      <c r="A96" s="454" t="s">
        <v>179</v>
      </c>
      <c r="B96" s="91" t="s">
        <v>85</v>
      </c>
      <c r="C96" s="91" t="s">
        <v>87</v>
      </c>
      <c r="D96" s="91" t="s">
        <v>85</v>
      </c>
      <c r="E96" s="91" t="s">
        <v>87</v>
      </c>
      <c r="F96" s="91" t="s">
        <v>85</v>
      </c>
      <c r="G96" s="91" t="s">
        <v>87</v>
      </c>
      <c r="H96" s="91" t="s">
        <v>85</v>
      </c>
      <c r="I96" s="91" t="s">
        <v>87</v>
      </c>
    </row>
    <row r="97" spans="1:9" ht="16.5" x14ac:dyDescent="0.25">
      <c r="A97" s="455"/>
      <c r="B97" s="46">
        <v>0</v>
      </c>
      <c r="C97" s="46"/>
      <c r="D97" s="46">
        <v>0.2</v>
      </c>
      <c r="E97" s="46"/>
      <c r="F97" s="46">
        <v>0</v>
      </c>
      <c r="G97" s="47"/>
      <c r="H97" s="52"/>
      <c r="I97" s="47"/>
    </row>
    <row r="98" spans="1:9" ht="33" x14ac:dyDescent="0.25">
      <c r="A98" s="44" t="s">
        <v>223</v>
      </c>
      <c r="B98" s="488"/>
      <c r="C98" s="488"/>
      <c r="D98" s="487"/>
      <c r="E98" s="489"/>
      <c r="F98" s="486"/>
      <c r="G98" s="486"/>
      <c r="H98" s="486"/>
      <c r="I98" s="486"/>
    </row>
    <row r="99" spans="1:9" ht="16.5" x14ac:dyDescent="0.25">
      <c r="A99" s="44" t="s">
        <v>225</v>
      </c>
      <c r="B99" s="479"/>
      <c r="C99" s="480"/>
      <c r="D99" s="490"/>
      <c r="E99" s="491"/>
      <c r="F99" s="479"/>
      <c r="G99" s="480"/>
      <c r="H99" s="479"/>
      <c r="I99" s="480"/>
    </row>
    <row r="100" spans="1:9" ht="16.5" x14ac:dyDescent="0.25">
      <c r="A100" s="454" t="s">
        <v>181</v>
      </c>
      <c r="B100" s="46" t="s">
        <v>85</v>
      </c>
      <c r="C100" s="46" t="s">
        <v>87</v>
      </c>
      <c r="D100" s="46" t="s">
        <v>85</v>
      </c>
      <c r="E100" s="46" t="s">
        <v>87</v>
      </c>
      <c r="F100" s="46" t="s">
        <v>85</v>
      </c>
      <c r="G100" s="91" t="s">
        <v>87</v>
      </c>
      <c r="H100" s="91" t="s">
        <v>85</v>
      </c>
      <c r="I100" s="91" t="s">
        <v>87</v>
      </c>
    </row>
    <row r="101" spans="1:9" ht="16.5" x14ac:dyDescent="0.25">
      <c r="A101" s="455"/>
      <c r="B101" s="46">
        <v>0.2</v>
      </c>
      <c r="C101" s="46"/>
      <c r="D101" s="46">
        <v>0</v>
      </c>
      <c r="E101" s="46"/>
      <c r="F101" s="46">
        <v>0</v>
      </c>
      <c r="G101" s="47"/>
      <c r="H101" s="52"/>
      <c r="I101" s="47"/>
    </row>
    <row r="102" spans="1:9" ht="33" x14ac:dyDescent="0.25">
      <c r="A102" s="44" t="s">
        <v>223</v>
      </c>
      <c r="B102" s="487"/>
      <c r="C102" s="489"/>
      <c r="D102" s="488"/>
      <c r="E102" s="488"/>
      <c r="F102" s="488"/>
      <c r="G102" s="488"/>
      <c r="H102" s="486"/>
      <c r="I102" s="486"/>
    </row>
    <row r="103" spans="1:9" ht="16.5" x14ac:dyDescent="0.25">
      <c r="A103" s="44" t="s">
        <v>225</v>
      </c>
      <c r="B103" s="456"/>
      <c r="C103" s="480"/>
      <c r="D103" s="479"/>
      <c r="E103" s="480"/>
      <c r="F103" s="479"/>
      <c r="G103" s="480"/>
      <c r="H103" s="479"/>
      <c r="I103" s="480"/>
    </row>
    <row r="104" spans="1:9" ht="16.5" x14ac:dyDescent="0.25">
      <c r="A104" s="454" t="s">
        <v>182</v>
      </c>
      <c r="B104" s="91" t="s">
        <v>85</v>
      </c>
      <c r="C104" s="91" t="s">
        <v>87</v>
      </c>
      <c r="D104" s="91" t="s">
        <v>85</v>
      </c>
      <c r="E104" s="91" t="s">
        <v>87</v>
      </c>
      <c r="F104" s="91" t="s">
        <v>85</v>
      </c>
      <c r="G104" s="91" t="s">
        <v>87</v>
      </c>
      <c r="H104" s="91" t="s">
        <v>85</v>
      </c>
      <c r="I104" s="91" t="s">
        <v>87</v>
      </c>
    </row>
    <row r="105" spans="1:9" ht="16.5" x14ac:dyDescent="0.25">
      <c r="A105" s="455"/>
      <c r="B105" s="46">
        <v>0</v>
      </c>
      <c r="C105" s="46"/>
      <c r="D105" s="46">
        <v>0.2</v>
      </c>
      <c r="E105" s="46"/>
      <c r="F105" s="46">
        <v>0</v>
      </c>
      <c r="G105" s="47"/>
      <c r="H105" s="52"/>
      <c r="I105" s="47"/>
    </row>
    <row r="106" spans="1:9" ht="33" x14ac:dyDescent="0.25">
      <c r="A106" s="44" t="s">
        <v>223</v>
      </c>
      <c r="B106" s="488"/>
      <c r="C106" s="488"/>
      <c r="D106" s="492"/>
      <c r="E106" s="493"/>
      <c r="F106" s="488"/>
      <c r="G106" s="488"/>
      <c r="H106" s="486"/>
      <c r="I106" s="486"/>
    </row>
    <row r="107" spans="1:9" ht="16.5" x14ac:dyDescent="0.25">
      <c r="A107" s="44" t="s">
        <v>225</v>
      </c>
      <c r="B107" s="479"/>
      <c r="C107" s="480"/>
      <c r="D107" s="494"/>
      <c r="E107" s="495"/>
      <c r="F107" s="479"/>
      <c r="G107" s="480"/>
      <c r="H107" s="479"/>
      <c r="I107" s="480"/>
    </row>
    <row r="108" spans="1:9" ht="16.5" x14ac:dyDescent="0.25">
      <c r="A108" s="454" t="s">
        <v>183</v>
      </c>
      <c r="B108" s="91" t="s">
        <v>85</v>
      </c>
      <c r="C108" s="91" t="s">
        <v>87</v>
      </c>
      <c r="D108" s="91" t="s">
        <v>85</v>
      </c>
      <c r="E108" s="91" t="s">
        <v>87</v>
      </c>
      <c r="F108" s="91" t="s">
        <v>85</v>
      </c>
      <c r="G108" s="91" t="s">
        <v>87</v>
      </c>
      <c r="H108" s="91" t="s">
        <v>85</v>
      </c>
      <c r="I108" s="91" t="s">
        <v>87</v>
      </c>
    </row>
    <row r="109" spans="1:9" ht="16.5" x14ac:dyDescent="0.25">
      <c r="A109" s="455"/>
      <c r="B109" s="46">
        <v>0</v>
      </c>
      <c r="C109" s="46"/>
      <c r="D109" s="46">
        <v>0.1</v>
      </c>
      <c r="E109" s="46"/>
      <c r="F109" s="46">
        <v>0</v>
      </c>
      <c r="G109" s="47"/>
      <c r="H109" s="52"/>
      <c r="I109" s="47"/>
    </row>
    <row r="110" spans="1:9" ht="33" x14ac:dyDescent="0.25">
      <c r="A110" s="44" t="s">
        <v>223</v>
      </c>
      <c r="B110" s="496"/>
      <c r="C110" s="497"/>
      <c r="D110" s="488"/>
      <c r="E110" s="488"/>
      <c r="F110" s="488"/>
      <c r="G110" s="488"/>
      <c r="H110" s="486"/>
      <c r="I110" s="486"/>
    </row>
    <row r="111" spans="1:9" ht="16.5" x14ac:dyDescent="0.25">
      <c r="A111" s="44" t="s">
        <v>225</v>
      </c>
      <c r="B111" s="456"/>
      <c r="C111" s="480"/>
      <c r="D111" s="479"/>
      <c r="E111" s="480"/>
      <c r="F111" s="479"/>
      <c r="G111" s="480"/>
      <c r="H111" s="479"/>
      <c r="I111" s="480"/>
    </row>
    <row r="112" spans="1:9" ht="16.5" x14ac:dyDescent="0.25">
      <c r="A112" s="454" t="s">
        <v>184</v>
      </c>
      <c r="B112" s="91" t="s">
        <v>85</v>
      </c>
      <c r="C112" s="91" t="s">
        <v>87</v>
      </c>
      <c r="D112" s="91" t="s">
        <v>85</v>
      </c>
      <c r="E112" s="91" t="s">
        <v>87</v>
      </c>
      <c r="F112" s="91" t="s">
        <v>85</v>
      </c>
      <c r="G112" s="91" t="s">
        <v>87</v>
      </c>
      <c r="H112" s="91" t="s">
        <v>85</v>
      </c>
      <c r="I112" s="91" t="s">
        <v>87</v>
      </c>
    </row>
    <row r="113" spans="1:9" ht="16.5" x14ac:dyDescent="0.25">
      <c r="A113" s="455"/>
      <c r="B113" s="46">
        <v>0.4</v>
      </c>
      <c r="C113" s="46">
        <v>0</v>
      </c>
      <c r="D113" s="46">
        <v>0</v>
      </c>
      <c r="E113" s="46"/>
      <c r="F113" s="46">
        <v>0.5</v>
      </c>
      <c r="G113" s="315"/>
      <c r="H113" s="170"/>
      <c r="I113" s="171"/>
    </row>
    <row r="114" spans="1:9" ht="33" x14ac:dyDescent="0.25">
      <c r="A114" s="44" t="s">
        <v>223</v>
      </c>
      <c r="B114" s="498"/>
      <c r="C114" s="498"/>
      <c r="D114" s="498"/>
      <c r="E114" s="498"/>
      <c r="F114" s="499"/>
      <c r="G114" s="500"/>
      <c r="H114" s="501"/>
      <c r="I114" s="501"/>
    </row>
    <row r="115" spans="1:9" ht="16.5" x14ac:dyDescent="0.25">
      <c r="A115" s="44" t="s">
        <v>225</v>
      </c>
      <c r="B115" s="479"/>
      <c r="C115" s="480"/>
      <c r="D115" s="479"/>
      <c r="E115" s="480"/>
      <c r="F115" s="502"/>
      <c r="G115" s="457"/>
      <c r="H115" s="479"/>
      <c r="I115" s="480"/>
    </row>
    <row r="116" spans="1:9" ht="16.5" x14ac:dyDescent="0.25">
      <c r="A116" s="45" t="s">
        <v>226</v>
      </c>
      <c r="B116" s="49">
        <f>(B69+B73+B77+B81+B85+B89+B93+B97+B101+B105+B109+B113)</f>
        <v>1</v>
      </c>
      <c r="C116" s="49">
        <f>(C69+C73+C77+C81+C85+C89+C93+C97+C101+C105+C109+C113)</f>
        <v>0</v>
      </c>
      <c r="D116" s="49">
        <f t="shared" ref="D116:I116" si="1">(D69+D73+D77+D81+D85+D89+D93+D97+D101+D105+D109+D113)</f>
        <v>0.99999999999999989</v>
      </c>
      <c r="E116" s="49">
        <f t="shared" si="1"/>
        <v>0</v>
      </c>
      <c r="F116" s="49">
        <f t="shared" si="1"/>
        <v>1</v>
      </c>
      <c r="G116" s="49">
        <f t="shared" si="1"/>
        <v>0</v>
      </c>
      <c r="H116" s="49">
        <f t="shared" si="1"/>
        <v>0</v>
      </c>
      <c r="I116" s="49">
        <f t="shared" si="1"/>
        <v>0</v>
      </c>
    </row>
    <row r="121" spans="1:9" ht="37.5" customHeight="1" x14ac:dyDescent="0.25"/>
    <row r="122" spans="1:9" ht="19.5" customHeight="1" x14ac:dyDescent="0.25">
      <c r="D122" s="331"/>
    </row>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25" right="0.25" top="0.75" bottom="0.75" header="0.3" footer="0.3"/>
  <pageSetup paperSize="5" scale="3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F9146-923C-40A7-B9B0-E654AF5F3E93}">
  <sheetPr>
    <tabColor theme="5" tint="0.59999389629810485"/>
    <pageSetUpPr fitToPage="1"/>
  </sheetPr>
  <dimension ref="A1:L26"/>
  <sheetViews>
    <sheetView view="pageBreakPreview" topLeftCell="A14" zoomScale="60" zoomScaleNormal="110" workbookViewId="0">
      <selection activeCell="O31" sqref="O31"/>
    </sheetView>
  </sheetViews>
  <sheetFormatPr baseColWidth="10" defaultColWidth="8.5703125" defaultRowHeight="12.75" x14ac:dyDescent="0.25"/>
  <cols>
    <col min="1" max="1" width="3.42578125" style="322" customWidth="1"/>
    <col min="2" max="2" width="9.42578125" style="322" customWidth="1"/>
    <col min="3" max="3" width="5.5703125" style="322" customWidth="1"/>
    <col min="4" max="4" width="6.5703125" style="322" customWidth="1"/>
    <col min="5" max="5" width="5.5703125" style="322" customWidth="1"/>
    <col min="6" max="6" width="10.42578125" style="322" customWidth="1"/>
    <col min="7" max="7" width="2.42578125" style="322" customWidth="1"/>
    <col min="8" max="8" width="18.5703125" style="322" customWidth="1"/>
    <col min="9" max="9" width="12.5703125" style="322" customWidth="1"/>
    <col min="10" max="10" width="6.5703125" style="322" customWidth="1"/>
    <col min="11" max="11" width="18.5703125" style="322" customWidth="1"/>
    <col min="12" max="12" width="25.5703125" style="322" customWidth="1"/>
    <col min="13" max="16384" width="8.5703125" style="322"/>
  </cols>
  <sheetData>
    <row r="1" spans="1:12" ht="18.75" customHeight="1" x14ac:dyDescent="0.25">
      <c r="A1" s="535"/>
      <c r="B1" s="536"/>
      <c r="C1" s="536"/>
      <c r="D1" s="536"/>
      <c r="E1" s="537"/>
      <c r="F1" s="544" t="s">
        <v>227</v>
      </c>
      <c r="G1" s="545"/>
      <c r="H1" s="545"/>
      <c r="I1" s="545"/>
      <c r="J1" s="545"/>
      <c r="K1" s="545"/>
      <c r="L1" s="321"/>
    </row>
    <row r="2" spans="1:12" ht="18.75" customHeight="1" x14ac:dyDescent="0.25">
      <c r="A2" s="538"/>
      <c r="B2" s="539"/>
      <c r="C2" s="539"/>
      <c r="D2" s="539"/>
      <c r="E2" s="540"/>
      <c r="F2" s="546"/>
      <c r="G2" s="547"/>
      <c r="H2" s="547"/>
      <c r="I2" s="547"/>
      <c r="J2" s="547"/>
      <c r="K2" s="547"/>
      <c r="L2" s="321"/>
    </row>
    <row r="3" spans="1:12" ht="18.75" customHeight="1" x14ac:dyDescent="0.25">
      <c r="A3" s="538"/>
      <c r="B3" s="539"/>
      <c r="C3" s="539"/>
      <c r="D3" s="539"/>
      <c r="E3" s="540"/>
      <c r="F3" s="544" t="s">
        <v>228</v>
      </c>
      <c r="G3" s="545"/>
      <c r="H3" s="545"/>
      <c r="I3" s="545"/>
      <c r="J3" s="545"/>
      <c r="K3" s="545"/>
      <c r="L3" s="321"/>
    </row>
    <row r="4" spans="1:12" ht="18.75" customHeight="1" x14ac:dyDescent="0.25">
      <c r="A4" s="541"/>
      <c r="B4" s="542"/>
      <c r="C4" s="542"/>
      <c r="D4" s="542"/>
      <c r="E4" s="543"/>
      <c r="F4" s="546"/>
      <c r="G4" s="547"/>
      <c r="H4" s="547"/>
      <c r="I4" s="547"/>
      <c r="J4" s="547"/>
      <c r="K4" s="547"/>
      <c r="L4" s="321"/>
    </row>
    <row r="5" spans="1:12" ht="15.75" customHeight="1" x14ac:dyDescent="0.25">
      <c r="A5" s="503" t="s">
        <v>229</v>
      </c>
      <c r="B5" s="504"/>
      <c r="C5" s="504"/>
      <c r="D5" s="504"/>
      <c r="E5" s="504"/>
      <c r="F5" s="504"/>
      <c r="G5" s="504"/>
      <c r="H5" s="504"/>
      <c r="I5" s="504"/>
      <c r="J5" s="504"/>
      <c r="K5" s="504"/>
      <c r="L5" s="528"/>
    </row>
    <row r="6" spans="1:12" ht="23.25" customHeight="1" x14ac:dyDescent="0.25">
      <c r="A6" s="503" t="s">
        <v>230</v>
      </c>
      <c r="B6" s="504"/>
      <c r="C6" s="505"/>
      <c r="D6" s="506" t="s">
        <v>231</v>
      </c>
      <c r="E6" s="507"/>
      <c r="F6" s="507"/>
      <c r="G6" s="507"/>
      <c r="H6" s="513"/>
      <c r="I6" s="503" t="s">
        <v>232</v>
      </c>
      <c r="J6" s="505"/>
      <c r="K6" s="506" t="s">
        <v>233</v>
      </c>
      <c r="L6" s="513"/>
    </row>
    <row r="7" spans="1:12" ht="17.850000000000001" customHeight="1" x14ac:dyDescent="0.25">
      <c r="A7" s="503" t="s">
        <v>234</v>
      </c>
      <c r="B7" s="504"/>
      <c r="C7" s="505"/>
      <c r="D7" s="506" t="s">
        <v>235</v>
      </c>
      <c r="E7" s="507"/>
      <c r="F7" s="507"/>
      <c r="G7" s="507"/>
      <c r="H7" s="513"/>
      <c r="I7" s="503" t="s">
        <v>236</v>
      </c>
      <c r="J7" s="505"/>
      <c r="K7" s="506" t="s">
        <v>237</v>
      </c>
      <c r="L7" s="513"/>
    </row>
    <row r="8" spans="1:12" ht="35.85" customHeight="1" x14ac:dyDescent="0.25">
      <c r="A8" s="503" t="s">
        <v>238</v>
      </c>
      <c r="B8" s="504"/>
      <c r="C8" s="505"/>
      <c r="D8" s="506" t="s">
        <v>239</v>
      </c>
      <c r="E8" s="507"/>
      <c r="F8" s="507"/>
      <c r="G8" s="507"/>
      <c r="H8" s="513"/>
      <c r="I8" s="503" t="s">
        <v>240</v>
      </c>
      <c r="J8" s="505"/>
      <c r="K8" s="506" t="s">
        <v>241</v>
      </c>
      <c r="L8" s="513"/>
    </row>
    <row r="9" spans="1:12" ht="15.75" customHeight="1" x14ac:dyDescent="0.25">
      <c r="A9" s="522" t="s">
        <v>242</v>
      </c>
      <c r="B9" s="514"/>
      <c r="C9" s="514"/>
      <c r="D9" s="514"/>
      <c r="E9" s="514"/>
      <c r="F9" s="514"/>
      <c r="G9" s="514"/>
      <c r="H9" s="514"/>
      <c r="I9" s="514"/>
      <c r="J9" s="514"/>
      <c r="K9" s="514"/>
      <c r="L9" s="523"/>
    </row>
    <row r="10" spans="1:12" ht="36" customHeight="1" x14ac:dyDescent="0.25">
      <c r="A10" s="516" t="s">
        <v>102</v>
      </c>
      <c r="B10" s="516"/>
      <c r="C10" s="516"/>
      <c r="D10" s="524"/>
      <c r="E10" s="525" t="str">
        <f>+[1]ACTIVIDAD_1!B12</f>
        <v>Desarrollar 1 estrategia para potenciar las habilidades y capacidades de las mujeres en sus diversidades que aporten a su empoderamiento y autonomía económica</v>
      </c>
      <c r="F10" s="525"/>
      <c r="G10" s="525"/>
      <c r="H10" s="525"/>
      <c r="I10" s="525"/>
      <c r="J10" s="525"/>
      <c r="K10" s="525"/>
      <c r="L10" s="525"/>
    </row>
    <row r="11" spans="1:12" ht="44.45" customHeight="1" x14ac:dyDescent="0.25">
      <c r="A11" s="526" t="s">
        <v>243</v>
      </c>
      <c r="B11" s="527"/>
      <c r="C11" s="527"/>
      <c r="D11" s="528"/>
      <c r="E11" s="529" t="str">
        <f>+[1]ACTIVIDAD_1!I16</f>
        <v xml:space="preserve">Documento actualizado de la estrategia para potenciar las habilidades y capacidades de las mujeres en sus diversidades
</v>
      </c>
      <c r="F11" s="530"/>
      <c r="G11" s="530"/>
      <c r="H11" s="530"/>
      <c r="I11" s="530"/>
      <c r="J11" s="530"/>
      <c r="K11" s="530"/>
      <c r="L11" s="531"/>
    </row>
    <row r="12" spans="1:12" ht="37.5" customHeight="1" x14ac:dyDescent="0.25">
      <c r="A12" s="503" t="s">
        <v>244</v>
      </c>
      <c r="B12" s="504"/>
      <c r="C12" s="504"/>
      <c r="D12" s="505"/>
      <c r="E12" s="532" t="s">
        <v>245</v>
      </c>
      <c r="F12" s="533"/>
      <c r="G12" s="533"/>
      <c r="H12" s="533"/>
      <c r="I12" s="533"/>
      <c r="J12" s="533"/>
      <c r="K12" s="533"/>
      <c r="L12" s="534"/>
    </row>
    <row r="13" spans="1:12" ht="28.5" customHeight="1" x14ac:dyDescent="0.25">
      <c r="A13" s="503" t="s">
        <v>246</v>
      </c>
      <c r="B13" s="504"/>
      <c r="C13" s="505"/>
      <c r="D13" s="506" t="s">
        <v>247</v>
      </c>
      <c r="E13" s="507"/>
      <c r="F13" s="507"/>
      <c r="G13" s="507"/>
      <c r="H13" s="513"/>
      <c r="I13" s="503" t="s">
        <v>248</v>
      </c>
      <c r="J13" s="505"/>
      <c r="K13" s="506" t="s">
        <v>249</v>
      </c>
      <c r="L13" s="513"/>
    </row>
    <row r="14" spans="1:12" ht="15.75" customHeight="1" x14ac:dyDescent="0.25">
      <c r="A14" s="503" t="s">
        <v>250</v>
      </c>
      <c r="B14" s="504"/>
      <c r="C14" s="504"/>
      <c r="D14" s="504"/>
      <c r="E14" s="504"/>
      <c r="F14" s="504"/>
      <c r="G14" s="504"/>
      <c r="H14" s="504"/>
      <c r="I14" s="504"/>
      <c r="J14" s="504"/>
      <c r="K14" s="504"/>
      <c r="L14" s="528"/>
    </row>
    <row r="15" spans="1:12" ht="25.5" customHeight="1" x14ac:dyDescent="0.25">
      <c r="A15" s="503" t="s">
        <v>251</v>
      </c>
      <c r="B15" s="504"/>
      <c r="C15" s="505"/>
      <c r="D15" s="506" t="s">
        <v>252</v>
      </c>
      <c r="E15" s="507"/>
      <c r="F15" s="507"/>
      <c r="G15" s="507"/>
      <c r="H15" s="513"/>
      <c r="I15" s="503" t="s">
        <v>253</v>
      </c>
      <c r="J15" s="505"/>
      <c r="K15" s="506" t="s">
        <v>254</v>
      </c>
      <c r="L15" s="513"/>
    </row>
    <row r="16" spans="1:12" ht="25.5" customHeight="1" x14ac:dyDescent="0.25">
      <c r="A16" s="503" t="s">
        <v>255</v>
      </c>
      <c r="B16" s="504"/>
      <c r="C16" s="505"/>
      <c r="D16" s="519">
        <f>+[1]ACTIVIDAD_1!C37</f>
        <v>1</v>
      </c>
      <c r="E16" s="520"/>
      <c r="F16" s="520"/>
      <c r="G16" s="520"/>
      <c r="H16" s="521"/>
      <c r="I16" s="503" t="s">
        <v>41</v>
      </c>
      <c r="J16" s="505"/>
      <c r="K16" s="506" t="s">
        <v>201</v>
      </c>
      <c r="L16" s="513"/>
    </row>
    <row r="17" spans="1:12" ht="27.6" customHeight="1" x14ac:dyDescent="0.25">
      <c r="A17" s="503" t="s">
        <v>256</v>
      </c>
      <c r="B17" s="504"/>
      <c r="C17" s="505"/>
      <c r="D17" s="506" t="s">
        <v>257</v>
      </c>
      <c r="E17" s="507"/>
      <c r="F17" s="507"/>
      <c r="G17" s="507"/>
      <c r="H17" s="513"/>
      <c r="I17" s="510"/>
      <c r="J17" s="511"/>
      <c r="K17" s="511"/>
      <c r="L17" s="512"/>
    </row>
    <row r="18" spans="1:12" ht="12" customHeight="1" x14ac:dyDescent="0.25">
      <c r="A18" s="323" t="s">
        <v>258</v>
      </c>
      <c r="B18" s="323" t="s">
        <v>259</v>
      </c>
      <c r="C18" s="503" t="s">
        <v>260</v>
      </c>
      <c r="D18" s="504"/>
      <c r="E18" s="504"/>
      <c r="F18" s="504"/>
      <c r="G18" s="505"/>
      <c r="H18" s="503" t="s">
        <v>110</v>
      </c>
      <c r="I18" s="505"/>
      <c r="J18" s="503" t="s">
        <v>261</v>
      </c>
      <c r="K18" s="505"/>
      <c r="L18" s="323" t="s">
        <v>262</v>
      </c>
    </row>
    <row r="19" spans="1:12" ht="120" customHeight="1" x14ac:dyDescent="0.25">
      <c r="A19" s="324">
        <v>1</v>
      </c>
      <c r="B19" s="325" t="s">
        <v>257</v>
      </c>
      <c r="C19" s="506" t="s">
        <v>263</v>
      </c>
      <c r="D19" s="507"/>
      <c r="E19" s="507"/>
      <c r="F19" s="507"/>
      <c r="G19" s="513"/>
      <c r="H19" s="517" t="s">
        <v>264</v>
      </c>
      <c r="I19" s="518"/>
      <c r="J19" s="510" t="s">
        <v>265</v>
      </c>
      <c r="K19" s="512"/>
      <c r="L19" s="325" t="s">
        <v>266</v>
      </c>
    </row>
    <row r="20" spans="1:12" ht="25.5" customHeight="1" x14ac:dyDescent="0.25">
      <c r="A20" s="323" t="s">
        <v>258</v>
      </c>
      <c r="B20" s="503" t="s">
        <v>267</v>
      </c>
      <c r="C20" s="504"/>
      <c r="D20" s="504"/>
      <c r="E20" s="504"/>
      <c r="F20" s="504"/>
      <c r="G20" s="504"/>
      <c r="H20" s="504"/>
      <c r="I20" s="504"/>
      <c r="J20" s="504"/>
      <c r="K20" s="505"/>
      <c r="L20" s="323" t="s">
        <v>268</v>
      </c>
    </row>
    <row r="21" spans="1:12" ht="28.35" customHeight="1" x14ac:dyDescent="0.25">
      <c r="A21" s="324">
        <v>1</v>
      </c>
      <c r="B21" s="506" t="s">
        <v>269</v>
      </c>
      <c r="C21" s="507"/>
      <c r="D21" s="507"/>
      <c r="E21" s="507"/>
      <c r="F21" s="507"/>
      <c r="G21" s="507"/>
      <c r="H21" s="507"/>
      <c r="I21" s="507"/>
      <c r="J21" s="507"/>
      <c r="K21" s="513"/>
      <c r="L21" s="325" t="s">
        <v>265</v>
      </c>
    </row>
    <row r="22" spans="1:12" ht="15.75" customHeight="1" x14ac:dyDescent="0.25">
      <c r="A22" s="503" t="s">
        <v>270</v>
      </c>
      <c r="B22" s="504"/>
      <c r="C22" s="504"/>
      <c r="D22" s="504"/>
      <c r="E22" s="504"/>
      <c r="F22" s="514"/>
      <c r="G22" s="514"/>
      <c r="H22" s="504"/>
      <c r="I22" s="514"/>
      <c r="J22" s="514"/>
      <c r="K22" s="504"/>
      <c r="L22" s="515"/>
    </row>
    <row r="23" spans="1:12" ht="26.25" customHeight="1" x14ac:dyDescent="0.25">
      <c r="A23" s="503" t="s">
        <v>271</v>
      </c>
      <c r="B23" s="504"/>
      <c r="C23" s="505"/>
      <c r="D23" s="506">
        <v>1</v>
      </c>
      <c r="E23" s="507"/>
      <c r="F23" s="516" t="s">
        <v>272</v>
      </c>
      <c r="G23" s="516"/>
      <c r="H23" s="326">
        <v>2024</v>
      </c>
      <c r="I23" s="516" t="s">
        <v>273</v>
      </c>
      <c r="J23" s="516"/>
      <c r="K23" s="327" t="s">
        <v>274</v>
      </c>
      <c r="L23" s="327"/>
    </row>
    <row r="24" spans="1:12" ht="26.25" customHeight="1" x14ac:dyDescent="0.25">
      <c r="A24" s="503" t="s">
        <v>275</v>
      </c>
      <c r="B24" s="504"/>
      <c r="C24" s="505"/>
      <c r="D24" s="506"/>
      <c r="E24" s="507"/>
      <c r="F24" s="508"/>
      <c r="G24" s="508"/>
      <c r="H24" s="507"/>
      <c r="I24" s="508"/>
      <c r="J24" s="508"/>
      <c r="K24" s="507"/>
      <c r="L24" s="509"/>
    </row>
    <row r="25" spans="1:12" ht="45.75" customHeight="1" x14ac:dyDescent="0.25">
      <c r="A25" s="503" t="s">
        <v>276</v>
      </c>
      <c r="B25" s="504"/>
      <c r="C25" s="505"/>
      <c r="D25" s="510"/>
      <c r="E25" s="511"/>
      <c r="F25" s="511"/>
      <c r="G25" s="511"/>
      <c r="H25" s="511"/>
      <c r="I25" s="511"/>
      <c r="J25" s="511"/>
      <c r="K25" s="511"/>
      <c r="L25" s="512"/>
    </row>
    <row r="26" spans="1:12" ht="17.850000000000001" customHeight="1" x14ac:dyDescent="0.25">
      <c r="A26" s="503" t="s">
        <v>277</v>
      </c>
      <c r="B26" s="504"/>
      <c r="C26" s="505"/>
      <c r="D26" s="506"/>
      <c r="E26" s="507"/>
      <c r="F26" s="507"/>
      <c r="G26" s="507"/>
      <c r="H26" s="507"/>
      <c r="I26" s="507"/>
      <c r="J26" s="507"/>
      <c r="K26" s="507"/>
      <c r="L26" s="513"/>
    </row>
  </sheetData>
  <mergeCells count="58">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B20:K20"/>
    <mergeCell ref="B21:K21"/>
    <mergeCell ref="A22:L22"/>
    <mergeCell ref="A23:C23"/>
    <mergeCell ref="D23:E23"/>
    <mergeCell ref="F23:G23"/>
    <mergeCell ref="I23:J23"/>
    <mergeCell ref="A24:C24"/>
    <mergeCell ref="D24:L24"/>
    <mergeCell ref="A25:C25"/>
    <mergeCell ref="D25:L25"/>
    <mergeCell ref="A26:C26"/>
    <mergeCell ref="D26:L26"/>
  </mergeCells>
  <pageMargins left="0.7" right="0.7" top="0.75" bottom="0.75" header="0.3" footer="0.3"/>
  <pageSetup scale="72"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755A3-88D2-4211-B36B-FAD5ADA5688D}">
  <sheetPr>
    <tabColor theme="5" tint="0.59999389629810485"/>
    <pageSetUpPr fitToPage="1"/>
  </sheetPr>
  <dimension ref="A1:Q126"/>
  <sheetViews>
    <sheetView showGridLines="0" topLeftCell="A18" zoomScale="70" zoomScaleNormal="70" workbookViewId="0">
      <selection activeCell="B24" sqref="B24:N29"/>
    </sheetView>
  </sheetViews>
  <sheetFormatPr baseColWidth="10" defaultColWidth="10.5703125" defaultRowHeight="14.25" x14ac:dyDescent="0.25"/>
  <cols>
    <col min="1" max="1" width="49.5703125" style="1" customWidth="1"/>
    <col min="2" max="3" width="43" style="1" customWidth="1"/>
    <col min="4" max="4" width="37.140625" style="1" customWidth="1"/>
    <col min="5" max="5" width="35.5703125" style="1" customWidth="1"/>
    <col min="6" max="6" width="43" style="1" customWidth="1"/>
    <col min="7" max="7" width="41.42578125" style="1" customWidth="1"/>
    <col min="8" max="8" width="51.42578125" style="1" customWidth="1"/>
    <col min="9" max="9" width="56.42578125" style="1" customWidth="1"/>
    <col min="10" max="13" width="35.5703125" style="1" customWidth="1"/>
    <col min="14" max="14" width="31" style="1" customWidth="1"/>
    <col min="15" max="15" width="18.42578125" style="1" customWidth="1"/>
    <col min="16" max="16" width="8.42578125" style="1" customWidth="1"/>
    <col min="17" max="17" width="18.42578125" style="1" bestFit="1" customWidth="1"/>
    <col min="18" max="18" width="5.5703125" style="1" customWidth="1"/>
    <col min="19" max="19" width="18.42578125" style="1" bestFit="1" customWidth="1"/>
    <col min="20" max="20" width="4.5703125" style="1" customWidth="1"/>
    <col min="21" max="21" width="23" style="1" bestFit="1" customWidth="1"/>
    <col min="22" max="22" width="10.5703125" style="1"/>
    <col min="23" max="23" width="18.42578125" style="1" bestFit="1" customWidth="1"/>
    <col min="24" max="24" width="16.42578125" style="1" customWidth="1"/>
    <col min="25" max="16384" width="10.5703125" style="1"/>
  </cols>
  <sheetData>
    <row r="1" spans="1:15" s="80" customFormat="1" ht="22.35" customHeight="1" thickBot="1" x14ac:dyDescent="0.3">
      <c r="A1" s="361"/>
      <c r="B1" s="364" t="s">
        <v>160</v>
      </c>
      <c r="C1" s="365"/>
      <c r="D1" s="365"/>
      <c r="E1" s="365"/>
      <c r="F1" s="365"/>
      <c r="G1" s="365"/>
      <c r="H1" s="365"/>
      <c r="I1" s="365"/>
      <c r="J1" s="365"/>
      <c r="K1" s="365"/>
      <c r="L1" s="366"/>
      <c r="M1" s="367" t="s">
        <v>161</v>
      </c>
      <c r="N1" s="368"/>
      <c r="O1" s="369"/>
    </row>
    <row r="2" spans="1:15" s="80" customFormat="1" ht="18" customHeight="1" thickBot="1" x14ac:dyDescent="0.3">
      <c r="A2" s="362"/>
      <c r="B2" s="370" t="s">
        <v>162</v>
      </c>
      <c r="C2" s="371"/>
      <c r="D2" s="371"/>
      <c r="E2" s="371"/>
      <c r="F2" s="371"/>
      <c r="G2" s="371"/>
      <c r="H2" s="371"/>
      <c r="I2" s="371"/>
      <c r="J2" s="371"/>
      <c r="K2" s="371"/>
      <c r="L2" s="372"/>
      <c r="M2" s="367" t="s">
        <v>163</v>
      </c>
      <c r="N2" s="368"/>
      <c r="O2" s="369"/>
    </row>
    <row r="3" spans="1:15" s="80" customFormat="1" ht="20.100000000000001" customHeight="1" thickBot="1" x14ac:dyDescent="0.3">
      <c r="A3" s="362"/>
      <c r="B3" s="370" t="s">
        <v>0</v>
      </c>
      <c r="C3" s="371"/>
      <c r="D3" s="371"/>
      <c r="E3" s="371"/>
      <c r="F3" s="371"/>
      <c r="G3" s="371"/>
      <c r="H3" s="371"/>
      <c r="I3" s="371"/>
      <c r="J3" s="371"/>
      <c r="K3" s="371"/>
      <c r="L3" s="372"/>
      <c r="M3" s="367" t="s">
        <v>164</v>
      </c>
      <c r="N3" s="368"/>
      <c r="O3" s="369"/>
    </row>
    <row r="4" spans="1:15" s="80" customFormat="1" ht="21.75" customHeight="1" thickBot="1" x14ac:dyDescent="0.3">
      <c r="A4" s="363"/>
      <c r="B4" s="373" t="s">
        <v>165</v>
      </c>
      <c r="C4" s="374"/>
      <c r="D4" s="374"/>
      <c r="E4" s="374"/>
      <c r="F4" s="374"/>
      <c r="G4" s="374"/>
      <c r="H4" s="374"/>
      <c r="I4" s="374"/>
      <c r="J4" s="374"/>
      <c r="K4" s="374"/>
      <c r="L4" s="375"/>
      <c r="M4" s="367" t="s">
        <v>166</v>
      </c>
      <c r="N4" s="368"/>
      <c r="O4" s="369"/>
    </row>
    <row r="5" spans="1:15" s="80" customFormat="1" ht="16.350000000000001" customHeight="1" thickBot="1" x14ac:dyDescent="0.3">
      <c r="A5" s="81"/>
      <c r="B5" s="82"/>
      <c r="C5" s="82"/>
      <c r="D5" s="82"/>
      <c r="E5" s="82"/>
      <c r="F5" s="82"/>
      <c r="G5" s="82"/>
      <c r="H5" s="82"/>
      <c r="I5" s="82"/>
      <c r="J5" s="82"/>
      <c r="K5" s="82"/>
      <c r="L5" s="82"/>
      <c r="M5" s="83"/>
      <c r="N5" s="83"/>
      <c r="O5" s="83"/>
    </row>
    <row r="6" spans="1:15" ht="40.35" customHeight="1" thickBot="1" x14ac:dyDescent="0.3">
      <c r="A6" s="53" t="s">
        <v>167</v>
      </c>
      <c r="B6" s="392" t="s">
        <v>168</v>
      </c>
      <c r="C6" s="393"/>
      <c r="D6" s="393"/>
      <c r="E6" s="393"/>
      <c r="F6" s="393"/>
      <c r="G6" s="393"/>
      <c r="H6" s="393"/>
      <c r="I6" s="393"/>
      <c r="J6" s="393"/>
      <c r="K6" s="394"/>
      <c r="L6" s="158" t="s">
        <v>169</v>
      </c>
      <c r="M6" s="395">
        <v>2024110010318</v>
      </c>
      <c r="N6" s="396"/>
      <c r="O6" s="397"/>
    </row>
    <row r="7" spans="1:15" s="80" customFormat="1" ht="18" customHeight="1" thickBot="1" x14ac:dyDescent="0.3">
      <c r="A7" s="81"/>
      <c r="B7" s="82"/>
      <c r="C7" s="82"/>
      <c r="D7" s="82"/>
      <c r="E7" s="82"/>
      <c r="F7" s="82"/>
      <c r="G7" s="82"/>
      <c r="H7" s="82"/>
      <c r="I7" s="82"/>
      <c r="J7" s="82"/>
      <c r="K7" s="82"/>
      <c r="L7" s="82"/>
      <c r="M7" s="83"/>
      <c r="N7" s="83"/>
      <c r="O7" s="83"/>
    </row>
    <row r="8" spans="1:15" s="80" customFormat="1" ht="21.75" customHeight="1" x14ac:dyDescent="0.25">
      <c r="A8" s="389" t="s">
        <v>6</v>
      </c>
      <c r="B8" s="158" t="s">
        <v>170</v>
      </c>
      <c r="C8" s="125" t="s">
        <v>171</v>
      </c>
      <c r="D8" s="158" t="s">
        <v>172</v>
      </c>
      <c r="E8" s="125"/>
      <c r="F8" s="158" t="s">
        <v>173</v>
      </c>
      <c r="G8" s="125"/>
      <c r="H8" s="158" t="s">
        <v>174</v>
      </c>
      <c r="I8" s="127"/>
      <c r="J8" s="398" t="s">
        <v>8</v>
      </c>
      <c r="K8" s="399"/>
      <c r="L8" s="157" t="s">
        <v>175</v>
      </c>
      <c r="M8" s="400"/>
      <c r="N8" s="400"/>
      <c r="O8" s="400"/>
    </row>
    <row r="9" spans="1:15" s="80" customFormat="1" ht="21.75" customHeight="1" x14ac:dyDescent="0.25">
      <c r="A9" s="389"/>
      <c r="B9" s="159" t="s">
        <v>176</v>
      </c>
      <c r="C9" s="128"/>
      <c r="D9" s="158" t="s">
        <v>177</v>
      </c>
      <c r="E9" s="128"/>
      <c r="F9" s="158" t="s">
        <v>178</v>
      </c>
      <c r="G9" s="128"/>
      <c r="H9" s="158" t="s">
        <v>179</v>
      </c>
      <c r="I9" s="127"/>
      <c r="J9" s="398"/>
      <c r="K9" s="399"/>
      <c r="L9" s="157" t="s">
        <v>180</v>
      </c>
      <c r="M9" s="400"/>
      <c r="N9" s="400"/>
      <c r="O9" s="400"/>
    </row>
    <row r="10" spans="1:15" s="80" customFormat="1" ht="21.75" customHeight="1" x14ac:dyDescent="0.25">
      <c r="A10" s="389"/>
      <c r="B10" s="158" t="s">
        <v>181</v>
      </c>
      <c r="C10" s="125"/>
      <c r="D10" s="158" t="s">
        <v>182</v>
      </c>
      <c r="E10" s="128"/>
      <c r="F10" s="158" t="s">
        <v>183</v>
      </c>
      <c r="G10" s="128"/>
      <c r="H10" s="158" t="s">
        <v>184</v>
      </c>
      <c r="I10" s="127"/>
      <c r="J10" s="398"/>
      <c r="K10" s="399"/>
      <c r="L10" s="157" t="s">
        <v>185</v>
      </c>
      <c r="M10" s="400" t="s">
        <v>171</v>
      </c>
      <c r="N10" s="400"/>
      <c r="O10" s="400"/>
    </row>
    <row r="11" spans="1:15" ht="15" customHeight="1" thickBot="1" x14ac:dyDescent="0.3">
      <c r="A11" s="6"/>
      <c r="B11" s="7"/>
      <c r="C11" s="7"/>
      <c r="D11" s="9"/>
      <c r="E11" s="8"/>
      <c r="F11" s="8"/>
      <c r="G11" s="212"/>
      <c r="H11" s="212"/>
      <c r="I11" s="10"/>
      <c r="J11" s="10"/>
      <c r="K11" s="7"/>
      <c r="L11" s="7"/>
      <c r="M11" s="7"/>
      <c r="N11" s="7"/>
      <c r="O11" s="7"/>
    </row>
    <row r="12" spans="1:15" ht="15" customHeight="1" x14ac:dyDescent="0.25">
      <c r="A12" s="376" t="s">
        <v>186</v>
      </c>
      <c r="B12" s="379" t="s">
        <v>278</v>
      </c>
      <c r="C12" s="380"/>
      <c r="D12" s="380"/>
      <c r="E12" s="380"/>
      <c r="F12" s="380"/>
      <c r="G12" s="380"/>
      <c r="H12" s="380"/>
      <c r="I12" s="380"/>
      <c r="J12" s="380"/>
      <c r="K12" s="380"/>
      <c r="L12" s="380"/>
      <c r="M12" s="380"/>
      <c r="N12" s="380"/>
      <c r="O12" s="381"/>
    </row>
    <row r="13" spans="1:15" ht="15" customHeight="1" x14ac:dyDescent="0.25">
      <c r="A13" s="377"/>
      <c r="B13" s="382"/>
      <c r="C13" s="383"/>
      <c r="D13" s="383"/>
      <c r="E13" s="383"/>
      <c r="F13" s="383"/>
      <c r="G13" s="383"/>
      <c r="H13" s="383"/>
      <c r="I13" s="383"/>
      <c r="J13" s="383"/>
      <c r="K13" s="383"/>
      <c r="L13" s="383"/>
      <c r="M13" s="383"/>
      <c r="N13" s="383"/>
      <c r="O13" s="384"/>
    </row>
    <row r="14" spans="1:15" ht="15" customHeight="1" thickBot="1" x14ac:dyDescent="0.3">
      <c r="A14" s="378"/>
      <c r="B14" s="385"/>
      <c r="C14" s="386"/>
      <c r="D14" s="386"/>
      <c r="E14" s="386"/>
      <c r="F14" s="386"/>
      <c r="G14" s="386"/>
      <c r="H14" s="386"/>
      <c r="I14" s="386"/>
      <c r="J14" s="386"/>
      <c r="K14" s="386"/>
      <c r="L14" s="386"/>
      <c r="M14" s="386"/>
      <c r="N14" s="386"/>
      <c r="O14" s="387"/>
    </row>
    <row r="15" spans="1:15" ht="9" customHeight="1" thickBot="1" x14ac:dyDescent="0.3">
      <c r="A15" s="14"/>
      <c r="B15" s="79"/>
      <c r="C15" s="15"/>
      <c r="D15" s="15"/>
      <c r="E15" s="15"/>
      <c r="F15" s="15"/>
      <c r="G15" s="16"/>
      <c r="H15" s="16"/>
      <c r="I15" s="16"/>
      <c r="J15" s="16"/>
      <c r="K15" s="16"/>
      <c r="L15" s="17"/>
      <c r="M15" s="17"/>
      <c r="N15" s="17"/>
      <c r="O15" s="17"/>
    </row>
    <row r="16" spans="1:15" s="18" customFormat="1" ht="37.5" customHeight="1" thickBot="1" x14ac:dyDescent="0.3">
      <c r="A16" s="53" t="s">
        <v>13</v>
      </c>
      <c r="B16" s="388" t="s">
        <v>188</v>
      </c>
      <c r="C16" s="388"/>
      <c r="D16" s="388"/>
      <c r="E16" s="388"/>
      <c r="F16" s="388"/>
      <c r="G16" s="389" t="s">
        <v>15</v>
      </c>
      <c r="H16" s="389"/>
      <c r="I16" s="388" t="s">
        <v>279</v>
      </c>
      <c r="J16" s="388"/>
      <c r="K16" s="388"/>
      <c r="L16" s="388"/>
      <c r="M16" s="388"/>
      <c r="N16" s="388"/>
      <c r="O16" s="388"/>
    </row>
    <row r="17" spans="1:17" ht="9" customHeight="1" thickBot="1" x14ac:dyDescent="0.3">
      <c r="A17" s="14"/>
      <c r="B17" s="16"/>
      <c r="C17" s="15"/>
      <c r="D17" s="15"/>
      <c r="E17" s="15"/>
      <c r="F17" s="15"/>
      <c r="G17" s="16"/>
      <c r="H17" s="16"/>
      <c r="I17" s="16"/>
      <c r="J17" s="16"/>
      <c r="K17" s="16"/>
      <c r="L17" s="17"/>
      <c r="M17" s="17"/>
      <c r="N17" s="17"/>
      <c r="O17" s="17"/>
    </row>
    <row r="18" spans="1:17" ht="49.5" customHeight="1" thickBot="1" x14ac:dyDescent="0.3">
      <c r="A18" s="53" t="s">
        <v>17</v>
      </c>
      <c r="B18" s="390" t="s">
        <v>280</v>
      </c>
      <c r="C18" s="390"/>
      <c r="D18" s="390"/>
      <c r="E18" s="390"/>
      <c r="F18" s="53" t="s">
        <v>19</v>
      </c>
      <c r="G18" s="548" t="s">
        <v>191</v>
      </c>
      <c r="H18" s="548"/>
      <c r="I18" s="548"/>
      <c r="J18" s="53" t="s">
        <v>21</v>
      </c>
      <c r="K18" s="388" t="s">
        <v>281</v>
      </c>
      <c r="L18" s="388"/>
      <c r="M18" s="388"/>
      <c r="N18" s="388"/>
      <c r="O18" s="388"/>
    </row>
    <row r="19" spans="1:17" ht="9" customHeight="1" x14ac:dyDescent="0.25">
      <c r="A19" s="5"/>
      <c r="B19" s="2"/>
      <c r="C19" s="414"/>
      <c r="D19" s="414"/>
      <c r="E19" s="414"/>
      <c r="F19" s="414"/>
      <c r="G19" s="414"/>
      <c r="H19" s="414"/>
      <c r="I19" s="414"/>
      <c r="J19" s="414"/>
      <c r="K19" s="414"/>
      <c r="L19" s="414"/>
      <c r="M19" s="414"/>
      <c r="N19" s="414"/>
      <c r="O19" s="414"/>
    </row>
    <row r="20" spans="1:17" ht="16.5" customHeight="1" thickBot="1" x14ac:dyDescent="0.3">
      <c r="A20" s="77"/>
      <c r="B20" s="78"/>
      <c r="C20" s="78"/>
      <c r="D20" s="78"/>
      <c r="E20" s="78"/>
      <c r="F20" s="78"/>
      <c r="G20" s="78"/>
      <c r="H20" s="78"/>
      <c r="I20" s="78"/>
      <c r="J20" s="78"/>
      <c r="K20" s="78"/>
      <c r="L20" s="78"/>
      <c r="M20" s="78"/>
      <c r="N20" s="78"/>
      <c r="O20" s="78"/>
    </row>
    <row r="21" spans="1:17" ht="32.1" customHeight="1" thickBot="1" x14ac:dyDescent="0.3">
      <c r="A21" s="415" t="s">
        <v>23</v>
      </c>
      <c r="B21" s="416"/>
      <c r="C21" s="416"/>
      <c r="D21" s="416"/>
      <c r="E21" s="416"/>
      <c r="F21" s="416"/>
      <c r="G21" s="416"/>
      <c r="H21" s="416"/>
      <c r="I21" s="416"/>
      <c r="J21" s="416"/>
      <c r="K21" s="416"/>
      <c r="L21" s="416"/>
      <c r="M21" s="416"/>
      <c r="N21" s="416"/>
      <c r="O21" s="398"/>
    </row>
    <row r="22" spans="1:17" ht="32.1" customHeight="1" thickBot="1" x14ac:dyDescent="0.3">
      <c r="A22" s="415" t="s">
        <v>193</v>
      </c>
      <c r="B22" s="416"/>
      <c r="C22" s="416"/>
      <c r="D22" s="416"/>
      <c r="E22" s="416"/>
      <c r="F22" s="416"/>
      <c r="G22" s="416"/>
      <c r="H22" s="416"/>
      <c r="I22" s="416"/>
      <c r="J22" s="416"/>
      <c r="K22" s="416"/>
      <c r="L22" s="416"/>
      <c r="M22" s="416"/>
      <c r="N22" s="416"/>
      <c r="O22" s="398"/>
    </row>
    <row r="23" spans="1:17" ht="32.1" customHeight="1" thickBot="1" x14ac:dyDescent="0.3">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7" ht="32.1" customHeight="1" x14ac:dyDescent="0.25">
      <c r="A24" s="21" t="s">
        <v>24</v>
      </c>
      <c r="B24" s="868">
        <v>442578000</v>
      </c>
      <c r="C24" s="868"/>
      <c r="D24" s="868">
        <v>46493000</v>
      </c>
      <c r="E24" s="868"/>
      <c r="F24" s="868"/>
      <c r="G24" s="869">
        <v>13719000</v>
      </c>
      <c r="H24" s="870">
        <v>15329000</v>
      </c>
      <c r="I24" s="870"/>
      <c r="J24" s="870"/>
      <c r="K24" s="870"/>
      <c r="L24" s="870"/>
      <c r="M24" s="869"/>
      <c r="N24" s="216">
        <f>SUM(B24:M24)</f>
        <v>518119000</v>
      </c>
      <c r="O24" s="209">
        <v>1</v>
      </c>
    </row>
    <row r="25" spans="1:17" ht="32.1" customHeight="1" x14ac:dyDescent="0.25">
      <c r="A25" s="21" t="s">
        <v>26</v>
      </c>
      <c r="B25" s="868">
        <v>442578000</v>
      </c>
      <c r="C25" s="868"/>
      <c r="D25" s="868"/>
      <c r="E25" s="868"/>
      <c r="F25" s="868"/>
      <c r="G25" s="869"/>
      <c r="H25" s="870"/>
      <c r="I25" s="870"/>
      <c r="J25" s="870"/>
      <c r="K25" s="870"/>
      <c r="L25" s="870"/>
      <c r="M25" s="869"/>
      <c r="N25" s="216">
        <f t="shared" ref="N25:N29" si="0">SUM(B25:M25)</f>
        <v>442578000</v>
      </c>
      <c r="O25" s="210">
        <f>N25/N24</f>
        <v>0.8542014479299157</v>
      </c>
      <c r="Q25" s="291"/>
    </row>
    <row r="26" spans="1:17" ht="32.1" customHeight="1" x14ac:dyDescent="0.25">
      <c r="A26" s="21" t="s">
        <v>28</v>
      </c>
      <c r="B26" s="868"/>
      <c r="C26" s="868"/>
      <c r="D26" s="868"/>
      <c r="E26" s="868"/>
      <c r="F26" s="868"/>
      <c r="G26" s="319"/>
      <c r="H26" s="319"/>
      <c r="I26" s="319"/>
      <c r="J26" s="319"/>
      <c r="K26" s="319"/>
      <c r="L26" s="319"/>
      <c r="M26" s="319"/>
      <c r="N26" s="216">
        <f>SUM(B26:M26)</f>
        <v>0</v>
      </c>
      <c r="O26" s="210">
        <f>N26/N24</f>
        <v>0</v>
      </c>
    </row>
    <row r="27" spans="1:17" ht="32.1" customHeight="1" x14ac:dyDescent="0.25">
      <c r="A27" s="21" t="s">
        <v>196</v>
      </c>
      <c r="B27" s="868">
        <v>24781493</v>
      </c>
      <c r="C27" s="868">
        <v>4330500</v>
      </c>
      <c r="D27" s="868">
        <v>5000000</v>
      </c>
      <c r="E27" s="868">
        <v>10120853</v>
      </c>
      <c r="F27" s="868"/>
      <c r="G27" s="869">
        <v>6861256</v>
      </c>
      <c r="H27" s="869"/>
      <c r="I27" s="869"/>
      <c r="J27" s="869"/>
      <c r="K27" s="869"/>
      <c r="L27" s="869"/>
      <c r="M27" s="869"/>
      <c r="N27" s="216">
        <f t="shared" si="0"/>
        <v>51094102</v>
      </c>
      <c r="O27" s="210">
        <v>1</v>
      </c>
    </row>
    <row r="28" spans="1:17" ht="32.1" customHeight="1" x14ac:dyDescent="0.25">
      <c r="A28" s="21" t="s">
        <v>197</v>
      </c>
      <c r="B28" s="868"/>
      <c r="C28" s="868"/>
      <c r="D28" s="868"/>
      <c r="E28" s="868"/>
      <c r="F28" s="868"/>
      <c r="G28" s="319"/>
      <c r="H28" s="319"/>
      <c r="I28" s="319"/>
      <c r="J28" s="319"/>
      <c r="K28" s="319"/>
      <c r="L28" s="319"/>
      <c r="M28" s="319"/>
      <c r="N28" s="216">
        <f t="shared" si="0"/>
        <v>0</v>
      </c>
      <c r="O28" s="210">
        <f>N28/N27</f>
        <v>0</v>
      </c>
    </row>
    <row r="29" spans="1:17" ht="32.1" customHeight="1" thickBot="1" x14ac:dyDescent="0.3">
      <c r="A29" s="23" t="s">
        <v>34</v>
      </c>
      <c r="B29" s="342">
        <v>12250717</v>
      </c>
      <c r="C29" s="342"/>
      <c r="D29" s="342"/>
      <c r="E29" s="342"/>
      <c r="F29" s="342"/>
      <c r="G29" s="871"/>
      <c r="H29" s="871"/>
      <c r="I29" s="871"/>
      <c r="J29" s="871"/>
      <c r="K29" s="871"/>
      <c r="L29" s="871"/>
      <c r="M29" s="871"/>
      <c r="N29" s="217">
        <f t="shared" si="0"/>
        <v>12250717</v>
      </c>
      <c r="O29" s="211">
        <f>N29/N27</f>
        <v>0.23976773287844455</v>
      </c>
    </row>
    <row r="30" spans="1:17" s="25" customFormat="1" ht="16.5" customHeight="1" x14ac:dyDescent="0.2"/>
    <row r="31" spans="1:17" s="25" customFormat="1" ht="17.25" customHeight="1" x14ac:dyDescent="0.2"/>
    <row r="32" spans="1:17" ht="5.25" customHeight="1" thickBot="1" x14ac:dyDescent="0.3"/>
    <row r="33" spans="1:13" ht="48" customHeight="1" thickBot="1" x14ac:dyDescent="0.3">
      <c r="A33" s="417" t="s">
        <v>198</v>
      </c>
      <c r="B33" s="418"/>
      <c r="C33" s="418"/>
      <c r="D33" s="418"/>
      <c r="E33" s="418"/>
      <c r="F33" s="418"/>
      <c r="G33" s="418"/>
      <c r="H33" s="418"/>
      <c r="I33" s="419"/>
      <c r="J33" s="30"/>
    </row>
    <row r="34" spans="1:13" ht="50.25" customHeight="1" thickBot="1" x14ac:dyDescent="0.3">
      <c r="A34" s="39" t="s">
        <v>199</v>
      </c>
      <c r="B34" s="549" t="str">
        <f>+B12</f>
        <v>Cualificar 9.000 mujeres en sus diferencias y diversidades en herramientas para la autonomía económica.</v>
      </c>
      <c r="C34" s="550"/>
      <c r="D34" s="550"/>
      <c r="E34" s="550"/>
      <c r="F34" s="550"/>
      <c r="G34" s="550"/>
      <c r="H34" s="550"/>
      <c r="I34" s="551"/>
      <c r="J34" s="28"/>
      <c r="M34" s="194"/>
    </row>
    <row r="35" spans="1:13" ht="18.75" customHeight="1" thickBot="1" x14ac:dyDescent="0.3">
      <c r="A35" s="406" t="s">
        <v>39</v>
      </c>
      <c r="B35" s="86">
        <v>2024</v>
      </c>
      <c r="C35" s="86">
        <v>2025</v>
      </c>
      <c r="D35" s="86">
        <v>2026</v>
      </c>
      <c r="E35" s="86">
        <v>2027</v>
      </c>
      <c r="F35" s="86" t="s">
        <v>200</v>
      </c>
      <c r="G35" s="423" t="s">
        <v>41</v>
      </c>
      <c r="H35" s="424" t="s">
        <v>282</v>
      </c>
      <c r="I35" s="425"/>
      <c r="J35" s="28"/>
      <c r="M35" s="194"/>
    </row>
    <row r="36" spans="1:13" ht="50.25" customHeight="1" thickBot="1" x14ac:dyDescent="0.3">
      <c r="A36" s="407"/>
      <c r="B36" s="181">
        <v>1070</v>
      </c>
      <c r="C36" s="181">
        <v>4013</v>
      </c>
      <c r="D36" s="181">
        <v>2027</v>
      </c>
      <c r="E36" s="181">
        <v>1890</v>
      </c>
      <c r="F36" s="182">
        <f>B36+C36+D36+E36</f>
        <v>9000</v>
      </c>
      <c r="G36" s="423"/>
      <c r="H36" s="426"/>
      <c r="I36" s="427"/>
      <c r="J36" s="28"/>
      <c r="M36" s="195"/>
    </row>
    <row r="37" spans="1:13" ht="39" customHeight="1" x14ac:dyDescent="0.25">
      <c r="A37" s="40" t="s">
        <v>43</v>
      </c>
      <c r="B37" s="401">
        <v>0.39</v>
      </c>
      <c r="C37" s="402"/>
      <c r="D37" s="403" t="s">
        <v>202</v>
      </c>
      <c r="E37" s="404"/>
      <c r="F37" s="404"/>
      <c r="G37" s="404"/>
      <c r="H37" s="404"/>
      <c r="I37" s="405"/>
    </row>
    <row r="38" spans="1:13" s="29" customFormat="1" ht="48" customHeight="1" x14ac:dyDescent="0.25">
      <c r="A38" s="406" t="s">
        <v>203</v>
      </c>
      <c r="B38" s="40" t="s">
        <v>204</v>
      </c>
      <c r="C38" s="39" t="s">
        <v>87</v>
      </c>
      <c r="D38" s="408" t="s">
        <v>89</v>
      </c>
      <c r="E38" s="409"/>
      <c r="F38" s="408" t="s">
        <v>91</v>
      </c>
      <c r="G38" s="409"/>
      <c r="H38" s="41" t="s">
        <v>93</v>
      </c>
      <c r="I38" s="43" t="s">
        <v>94</v>
      </c>
      <c r="M38" s="196"/>
    </row>
    <row r="39" spans="1:13" ht="16.5" customHeight="1" x14ac:dyDescent="0.25">
      <c r="A39" s="407"/>
      <c r="B39" s="335">
        <v>0</v>
      </c>
      <c r="C39" s="34">
        <v>0</v>
      </c>
      <c r="D39" s="410" t="s">
        <v>205</v>
      </c>
      <c r="E39" s="411"/>
      <c r="F39" s="412" t="s">
        <v>205</v>
      </c>
      <c r="G39" s="413"/>
      <c r="H39" s="208" t="s">
        <v>205</v>
      </c>
      <c r="I39" s="32" t="s">
        <v>205</v>
      </c>
      <c r="M39" s="194"/>
    </row>
    <row r="40" spans="1:13" s="29" customFormat="1" ht="45.95" customHeight="1" x14ac:dyDescent="0.25">
      <c r="A40" s="406" t="s">
        <v>206</v>
      </c>
      <c r="B40" s="42" t="s">
        <v>204</v>
      </c>
      <c r="C40" s="41" t="s">
        <v>87</v>
      </c>
      <c r="D40" s="408" t="s">
        <v>89</v>
      </c>
      <c r="E40" s="409"/>
      <c r="F40" s="408" t="s">
        <v>91</v>
      </c>
      <c r="G40" s="409"/>
      <c r="H40" s="41" t="s">
        <v>93</v>
      </c>
      <c r="I40" s="43" t="s">
        <v>94</v>
      </c>
    </row>
    <row r="41" spans="1:13" ht="17.25" thickBot="1" x14ac:dyDescent="0.3">
      <c r="A41" s="407"/>
      <c r="B41" s="339">
        <v>104</v>
      </c>
      <c r="C41" s="34"/>
      <c r="D41" s="428"/>
      <c r="E41" s="429"/>
      <c r="F41" s="412"/>
      <c r="G41" s="413"/>
      <c r="H41" s="208"/>
      <c r="I41" s="32"/>
    </row>
    <row r="42" spans="1:13" s="29" customFormat="1" ht="45" customHeight="1" thickBot="1" x14ac:dyDescent="0.3">
      <c r="A42" s="406" t="s">
        <v>207</v>
      </c>
      <c r="B42" s="42" t="s">
        <v>204</v>
      </c>
      <c r="C42" s="41" t="s">
        <v>87</v>
      </c>
      <c r="D42" s="408" t="s">
        <v>89</v>
      </c>
      <c r="E42" s="409"/>
      <c r="F42" s="408" t="s">
        <v>91</v>
      </c>
      <c r="G42" s="409"/>
      <c r="H42" s="41" t="s">
        <v>93</v>
      </c>
      <c r="I42" s="43" t="s">
        <v>94</v>
      </c>
    </row>
    <row r="43" spans="1:13" ht="17.25" thickBot="1" x14ac:dyDescent="0.3">
      <c r="A43" s="407"/>
      <c r="B43" s="339">
        <v>220</v>
      </c>
      <c r="C43" s="231"/>
      <c r="D43" s="410"/>
      <c r="E43" s="411"/>
      <c r="F43" s="428"/>
      <c r="G43" s="429"/>
      <c r="H43" s="208"/>
      <c r="I43" s="300"/>
    </row>
    <row r="44" spans="1:13" s="29" customFormat="1" ht="44.25" customHeight="1" thickBot="1" x14ac:dyDescent="0.3">
      <c r="A44" s="406" t="s">
        <v>208</v>
      </c>
      <c r="B44" s="42" t="s">
        <v>204</v>
      </c>
      <c r="C44" s="42" t="s">
        <v>87</v>
      </c>
      <c r="D44" s="408" t="s">
        <v>89</v>
      </c>
      <c r="E44" s="409"/>
      <c r="F44" s="408" t="s">
        <v>91</v>
      </c>
      <c r="G44" s="409"/>
      <c r="H44" s="41" t="s">
        <v>93</v>
      </c>
      <c r="I44" s="41" t="s">
        <v>94</v>
      </c>
    </row>
    <row r="45" spans="1:13" ht="17.25" thickBot="1" x14ac:dyDescent="0.3">
      <c r="A45" s="407"/>
      <c r="B45" s="339">
        <v>150</v>
      </c>
      <c r="C45" s="34"/>
      <c r="D45" s="430"/>
      <c r="E45" s="431"/>
      <c r="F45" s="430"/>
      <c r="G45" s="431"/>
      <c r="H45" s="286"/>
      <c r="I45" s="235"/>
    </row>
    <row r="46" spans="1:13" s="29" customFormat="1" ht="47.25" customHeight="1" thickBot="1" x14ac:dyDescent="0.3">
      <c r="A46" s="406" t="s">
        <v>209</v>
      </c>
      <c r="B46" s="42" t="s">
        <v>204</v>
      </c>
      <c r="C46" s="41" t="s">
        <v>87</v>
      </c>
      <c r="D46" s="408" t="s">
        <v>89</v>
      </c>
      <c r="E46" s="409"/>
      <c r="F46" s="408" t="s">
        <v>91</v>
      </c>
      <c r="G46" s="409"/>
      <c r="H46" s="41" t="s">
        <v>93</v>
      </c>
      <c r="I46" s="43" t="s">
        <v>94</v>
      </c>
    </row>
    <row r="47" spans="1:13" ht="17.25" thickBot="1" x14ac:dyDescent="0.3">
      <c r="A47" s="407"/>
      <c r="B47" s="339">
        <v>250</v>
      </c>
      <c r="C47" s="34"/>
      <c r="D47" s="428"/>
      <c r="E47" s="438"/>
      <c r="F47" s="428"/>
      <c r="G47" s="438"/>
      <c r="H47" s="257"/>
      <c r="I47" s="255"/>
    </row>
    <row r="48" spans="1:13" s="29" customFormat="1" ht="52.5" customHeight="1" x14ac:dyDescent="0.25">
      <c r="A48" s="406" t="s">
        <v>210</v>
      </c>
      <c r="B48" s="42" t="s">
        <v>204</v>
      </c>
      <c r="C48" s="41" t="s">
        <v>87</v>
      </c>
      <c r="D48" s="408" t="s">
        <v>89</v>
      </c>
      <c r="E48" s="409"/>
      <c r="F48" s="408" t="s">
        <v>91</v>
      </c>
      <c r="G48" s="409"/>
      <c r="H48" s="41" t="s">
        <v>93</v>
      </c>
      <c r="I48" s="43" t="s">
        <v>94</v>
      </c>
    </row>
    <row r="49" spans="1:9" ht="16.5" x14ac:dyDescent="0.25">
      <c r="A49" s="407"/>
      <c r="B49" s="339">
        <v>180</v>
      </c>
      <c r="C49" s="35"/>
      <c r="D49" s="428"/>
      <c r="E49" s="429"/>
      <c r="F49" s="428"/>
      <c r="G49" s="429"/>
      <c r="H49" s="31"/>
      <c r="I49" s="255"/>
    </row>
    <row r="50" spans="1:9" ht="35.1" customHeight="1" x14ac:dyDescent="0.25">
      <c r="A50" s="406" t="s">
        <v>211</v>
      </c>
      <c r="B50" s="40" t="s">
        <v>204</v>
      </c>
      <c r="C50" s="39" t="s">
        <v>87</v>
      </c>
      <c r="D50" s="408" t="s">
        <v>89</v>
      </c>
      <c r="E50" s="409"/>
      <c r="F50" s="408" t="s">
        <v>91</v>
      </c>
      <c r="G50" s="409"/>
      <c r="H50" s="41" t="s">
        <v>93</v>
      </c>
      <c r="I50" s="43" t="s">
        <v>94</v>
      </c>
    </row>
    <row r="51" spans="1:9" ht="16.5" x14ac:dyDescent="0.25">
      <c r="A51" s="407"/>
      <c r="B51" s="339">
        <v>270</v>
      </c>
      <c r="C51" s="35"/>
      <c r="D51" s="428"/>
      <c r="E51" s="552"/>
      <c r="F51" s="428"/>
      <c r="G51" s="429"/>
      <c r="H51" s="31"/>
      <c r="I51" s="255"/>
    </row>
    <row r="52" spans="1:9" ht="35.1" customHeight="1" thickBot="1" x14ac:dyDescent="0.3">
      <c r="A52" s="406" t="s">
        <v>212</v>
      </c>
      <c r="B52" s="40" t="s">
        <v>204</v>
      </c>
      <c r="C52" s="39" t="s">
        <v>87</v>
      </c>
      <c r="D52" s="408" t="s">
        <v>89</v>
      </c>
      <c r="E52" s="409"/>
      <c r="F52" s="408" t="s">
        <v>91</v>
      </c>
      <c r="G52" s="409"/>
      <c r="H52" s="41" t="s">
        <v>93</v>
      </c>
      <c r="I52" s="43" t="s">
        <v>94</v>
      </c>
    </row>
    <row r="53" spans="1:9" ht="17.25" thickBot="1" x14ac:dyDescent="0.3">
      <c r="A53" s="407"/>
      <c r="B53" s="339">
        <v>200</v>
      </c>
      <c r="C53" s="35"/>
      <c r="D53" s="553"/>
      <c r="E53" s="552"/>
      <c r="F53" s="553"/>
      <c r="G53" s="438"/>
      <c r="H53" s="31"/>
      <c r="I53" s="255"/>
    </row>
    <row r="54" spans="1:9" ht="35.1" customHeight="1" thickBot="1" x14ac:dyDescent="0.3">
      <c r="A54" s="406" t="s">
        <v>214</v>
      </c>
      <c r="B54" s="40" t="s">
        <v>204</v>
      </c>
      <c r="C54" s="39" t="s">
        <v>87</v>
      </c>
      <c r="D54" s="408" t="s">
        <v>89</v>
      </c>
      <c r="E54" s="409"/>
      <c r="F54" s="408" t="s">
        <v>91</v>
      </c>
      <c r="G54" s="409"/>
      <c r="H54" s="41" t="s">
        <v>93</v>
      </c>
      <c r="I54" s="43" t="s">
        <v>94</v>
      </c>
    </row>
    <row r="55" spans="1:9" ht="17.25" thickBot="1" x14ac:dyDescent="0.3">
      <c r="A55" s="407"/>
      <c r="B55" s="339">
        <v>200</v>
      </c>
      <c r="C55" s="35"/>
      <c r="D55" s="553"/>
      <c r="E55" s="429"/>
      <c r="F55" s="553"/>
      <c r="G55" s="438"/>
      <c r="H55" s="31"/>
      <c r="I55" s="289"/>
    </row>
    <row r="56" spans="1:9" ht="35.1" customHeight="1" thickBot="1" x14ac:dyDescent="0.3">
      <c r="A56" s="406" t="s">
        <v>215</v>
      </c>
      <c r="B56" s="40" t="s">
        <v>204</v>
      </c>
      <c r="C56" s="39" t="s">
        <v>87</v>
      </c>
      <c r="D56" s="408" t="s">
        <v>89</v>
      </c>
      <c r="E56" s="409"/>
      <c r="F56" s="408" t="s">
        <v>91</v>
      </c>
      <c r="G56" s="409"/>
      <c r="H56" s="41" t="s">
        <v>93</v>
      </c>
      <c r="I56" s="43" t="s">
        <v>94</v>
      </c>
    </row>
    <row r="57" spans="1:9" ht="16.5" x14ac:dyDescent="0.25">
      <c r="A57" s="407"/>
      <c r="B57" s="339">
        <v>200</v>
      </c>
      <c r="C57" s="35"/>
      <c r="D57" s="428"/>
      <c r="E57" s="429"/>
      <c r="F57" s="554"/>
      <c r="G57" s="555"/>
      <c r="H57" s="31"/>
      <c r="I57" s="255"/>
    </row>
    <row r="58" spans="1:9" ht="35.1" customHeight="1" thickBot="1" x14ac:dyDescent="0.3">
      <c r="A58" s="406" t="s">
        <v>216</v>
      </c>
      <c r="B58" s="40" t="s">
        <v>204</v>
      </c>
      <c r="C58" s="39" t="s">
        <v>87</v>
      </c>
      <c r="D58" s="408" t="s">
        <v>89</v>
      </c>
      <c r="E58" s="409"/>
      <c r="F58" s="408" t="s">
        <v>91</v>
      </c>
      <c r="G58" s="409"/>
      <c r="H58" s="41" t="s">
        <v>93</v>
      </c>
      <c r="I58" s="43" t="s">
        <v>94</v>
      </c>
    </row>
    <row r="59" spans="1:9" ht="17.25" thickBot="1" x14ac:dyDescent="0.3">
      <c r="A59" s="407"/>
      <c r="B59" s="339">
        <v>200</v>
      </c>
      <c r="C59" s="35"/>
      <c r="D59" s="428"/>
      <c r="E59" s="429"/>
      <c r="F59" s="552"/>
      <c r="G59" s="556"/>
      <c r="H59" s="31"/>
      <c r="I59" s="289"/>
    </row>
    <row r="60" spans="1:9" ht="35.1" customHeight="1" thickBot="1" x14ac:dyDescent="0.3">
      <c r="A60" s="406" t="s">
        <v>217</v>
      </c>
      <c r="B60" s="40" t="s">
        <v>204</v>
      </c>
      <c r="C60" s="39" t="s">
        <v>87</v>
      </c>
      <c r="D60" s="408" t="s">
        <v>89</v>
      </c>
      <c r="E60" s="409"/>
      <c r="F60" s="408" t="s">
        <v>91</v>
      </c>
      <c r="G60" s="409"/>
      <c r="H60" s="41" t="s">
        <v>93</v>
      </c>
      <c r="I60" s="43" t="s">
        <v>94</v>
      </c>
    </row>
    <row r="61" spans="1:9" ht="17.25" thickBot="1" x14ac:dyDescent="0.3">
      <c r="A61" s="407"/>
      <c r="B61" s="339">
        <v>53</v>
      </c>
      <c r="C61" s="35"/>
      <c r="D61" s="557"/>
      <c r="E61" s="558"/>
      <c r="F61" s="557"/>
      <c r="G61" s="559"/>
      <c r="H61" s="31"/>
      <c r="I61" s="316"/>
    </row>
    <row r="62" spans="1:9" x14ac:dyDescent="0.25">
      <c r="B62" s="302">
        <f>+B47+B43+B41+B45+B49+B51+B53+B55+B57+B59+B61</f>
        <v>2027</v>
      </c>
      <c r="C62" s="302">
        <f>+C47+C43+C41+C45+C49+C51+C53+C55+C57+C59+C61</f>
        <v>0</v>
      </c>
    </row>
    <row r="64" spans="1:9" ht="34.5" customHeight="1" x14ac:dyDescent="0.25">
      <c r="A64" s="453" t="s">
        <v>57</v>
      </c>
      <c r="B64" s="453"/>
      <c r="C64" s="453"/>
      <c r="D64" s="453"/>
      <c r="E64" s="453"/>
      <c r="F64" s="453"/>
      <c r="G64" s="453"/>
      <c r="H64" s="453"/>
      <c r="I64" s="453"/>
    </row>
    <row r="65" spans="1:9" ht="67.5" customHeight="1" x14ac:dyDescent="0.25">
      <c r="A65" s="44" t="s">
        <v>58</v>
      </c>
      <c r="B65" s="443" t="s">
        <v>283</v>
      </c>
      <c r="C65" s="444"/>
      <c r="D65" s="443" t="s">
        <v>284</v>
      </c>
      <c r="E65" s="444"/>
      <c r="F65" s="443" t="s">
        <v>285</v>
      </c>
      <c r="G65" s="444"/>
      <c r="H65" s="445" t="s">
        <v>221</v>
      </c>
      <c r="I65" s="446"/>
    </row>
    <row r="66" spans="1:9" ht="35.450000000000003" customHeight="1" x14ac:dyDescent="0.25">
      <c r="A66" s="44" t="s">
        <v>60</v>
      </c>
      <c r="B66" s="449">
        <v>0.3</v>
      </c>
      <c r="C66" s="452"/>
      <c r="D66" s="449">
        <v>0.09</v>
      </c>
      <c r="E66" s="452"/>
      <c r="F66" s="451"/>
      <c r="G66" s="452"/>
      <c r="H66" s="451"/>
      <c r="I66" s="452"/>
    </row>
    <row r="67" spans="1:9" ht="30" customHeight="1" x14ac:dyDescent="0.25">
      <c r="A67" s="454" t="s">
        <v>170</v>
      </c>
      <c r="B67" s="91" t="s">
        <v>85</v>
      </c>
      <c r="C67" s="91" t="s">
        <v>87</v>
      </c>
      <c r="D67" s="91" t="s">
        <v>85</v>
      </c>
      <c r="E67" s="91" t="s">
        <v>87</v>
      </c>
      <c r="F67" s="91" t="s">
        <v>85</v>
      </c>
      <c r="G67" s="91" t="s">
        <v>87</v>
      </c>
      <c r="H67" s="91" t="s">
        <v>85</v>
      </c>
      <c r="I67" s="91" t="s">
        <v>87</v>
      </c>
    </row>
    <row r="68" spans="1:9" ht="16.5" x14ac:dyDescent="0.25">
      <c r="A68" s="455"/>
      <c r="B68" s="46">
        <v>0</v>
      </c>
      <c r="C68" s="46">
        <v>0</v>
      </c>
      <c r="D68" s="46">
        <v>0</v>
      </c>
      <c r="E68" s="46">
        <v>0</v>
      </c>
      <c r="F68" s="46"/>
      <c r="G68" s="46"/>
      <c r="H68" s="52"/>
      <c r="I68" s="46"/>
    </row>
    <row r="69" spans="1:9" ht="44.85" customHeight="1" x14ac:dyDescent="0.25">
      <c r="A69" s="44" t="s">
        <v>223</v>
      </c>
      <c r="B69" s="456" t="s">
        <v>224</v>
      </c>
      <c r="C69" s="457"/>
      <c r="D69" s="456" t="s">
        <v>224</v>
      </c>
      <c r="E69" s="457"/>
      <c r="F69" s="560"/>
      <c r="G69" s="561"/>
      <c r="H69" s="458"/>
      <c r="I69" s="459"/>
    </row>
    <row r="70" spans="1:9" ht="16.5" x14ac:dyDescent="0.25">
      <c r="A70" s="44" t="s">
        <v>225</v>
      </c>
      <c r="B70" s="456"/>
      <c r="C70" s="457"/>
      <c r="D70" s="456"/>
      <c r="E70" s="457"/>
      <c r="F70" s="456"/>
      <c r="G70" s="457"/>
      <c r="H70" s="460"/>
      <c r="I70" s="461"/>
    </row>
    <row r="71" spans="1:9" ht="30.75" customHeight="1" x14ac:dyDescent="0.25">
      <c r="A71" s="454" t="s">
        <v>172</v>
      </c>
      <c r="B71" s="91" t="s">
        <v>85</v>
      </c>
      <c r="C71" s="91" t="s">
        <v>87</v>
      </c>
      <c r="D71" s="91" t="s">
        <v>85</v>
      </c>
      <c r="E71" s="91" t="s">
        <v>87</v>
      </c>
      <c r="F71" s="91" t="s">
        <v>85</v>
      </c>
      <c r="G71" s="91" t="s">
        <v>87</v>
      </c>
      <c r="H71" s="91" t="s">
        <v>85</v>
      </c>
      <c r="I71" s="91" t="s">
        <v>87</v>
      </c>
    </row>
    <row r="72" spans="1:9" ht="16.5" x14ac:dyDescent="0.25">
      <c r="A72" s="455"/>
      <c r="B72" s="46">
        <v>0.05</v>
      </c>
      <c r="C72" s="46"/>
      <c r="D72" s="46">
        <v>0.03</v>
      </c>
      <c r="E72" s="46"/>
      <c r="F72" s="46"/>
      <c r="G72" s="47"/>
      <c r="H72" s="52"/>
      <c r="I72" s="47"/>
    </row>
    <row r="73" spans="1:9" ht="33" x14ac:dyDescent="0.25">
      <c r="A73" s="44" t="s">
        <v>223</v>
      </c>
      <c r="B73" s="456"/>
      <c r="C73" s="457"/>
      <c r="D73" s="562"/>
      <c r="E73" s="563"/>
      <c r="F73" s="560"/>
      <c r="G73" s="561"/>
      <c r="H73" s="465"/>
      <c r="I73" s="466"/>
    </row>
    <row r="74" spans="1:9" ht="16.5" x14ac:dyDescent="0.25">
      <c r="A74" s="44" t="s">
        <v>225</v>
      </c>
      <c r="B74" s="456"/>
      <c r="C74" s="457"/>
      <c r="D74" s="564"/>
      <c r="E74" s="565"/>
      <c r="F74" s="456"/>
      <c r="G74" s="457"/>
      <c r="H74" s="460"/>
      <c r="I74" s="461"/>
    </row>
    <row r="75" spans="1:9" ht="30.75" customHeight="1" x14ac:dyDescent="0.25">
      <c r="A75" s="454" t="s">
        <v>173</v>
      </c>
      <c r="B75" s="91" t="s">
        <v>85</v>
      </c>
      <c r="C75" s="91" t="s">
        <v>87</v>
      </c>
      <c r="D75" s="91" t="s">
        <v>85</v>
      </c>
      <c r="E75" s="91" t="s">
        <v>87</v>
      </c>
      <c r="F75" s="91" t="s">
        <v>85</v>
      </c>
      <c r="G75" s="91" t="s">
        <v>87</v>
      </c>
      <c r="H75" s="91" t="s">
        <v>85</v>
      </c>
      <c r="I75" s="91" t="s">
        <v>87</v>
      </c>
    </row>
    <row r="76" spans="1:9" ht="16.5" x14ac:dyDescent="0.25">
      <c r="A76" s="455"/>
      <c r="B76" s="46">
        <v>0.11</v>
      </c>
      <c r="C76" s="46"/>
      <c r="D76" s="46">
        <v>0.1</v>
      </c>
      <c r="E76" s="46"/>
      <c r="F76" s="46"/>
      <c r="G76" s="47"/>
      <c r="H76" s="52"/>
      <c r="I76" s="47"/>
    </row>
    <row r="77" spans="1:9" ht="33" x14ac:dyDescent="0.25">
      <c r="A77" s="44" t="s">
        <v>223</v>
      </c>
      <c r="B77" s="566"/>
      <c r="C77" s="567"/>
      <c r="D77" s="566"/>
      <c r="E77" s="567"/>
      <c r="F77" s="467"/>
      <c r="G77" s="468"/>
      <c r="H77" s="460"/>
      <c r="I77" s="461"/>
    </row>
    <row r="78" spans="1:9" ht="16.5" x14ac:dyDescent="0.25">
      <c r="A78" s="44" t="s">
        <v>225</v>
      </c>
      <c r="B78" s="494"/>
      <c r="C78" s="565"/>
      <c r="D78" s="494"/>
      <c r="E78" s="565"/>
      <c r="F78" s="467"/>
      <c r="G78" s="468"/>
      <c r="H78" s="460"/>
      <c r="I78" s="461"/>
    </row>
    <row r="79" spans="1:9" ht="30.75" customHeight="1" x14ac:dyDescent="0.25">
      <c r="A79" s="454" t="s">
        <v>174</v>
      </c>
      <c r="B79" s="91" t="s">
        <v>85</v>
      </c>
      <c r="C79" s="91" t="s">
        <v>87</v>
      </c>
      <c r="D79" s="91" t="s">
        <v>85</v>
      </c>
      <c r="E79" s="91" t="s">
        <v>87</v>
      </c>
      <c r="F79" s="91" t="s">
        <v>85</v>
      </c>
      <c r="G79" s="91" t="s">
        <v>87</v>
      </c>
      <c r="H79" s="91" t="s">
        <v>85</v>
      </c>
      <c r="I79" s="91" t="s">
        <v>87</v>
      </c>
    </row>
    <row r="80" spans="1:9" ht="16.5" x14ac:dyDescent="0.25">
      <c r="A80" s="455"/>
      <c r="B80" s="254">
        <v>7.0000000000000007E-2</v>
      </c>
      <c r="C80" s="254"/>
      <c r="D80" s="254">
        <v>0.1</v>
      </c>
      <c r="E80" s="46"/>
      <c r="F80" s="46"/>
      <c r="G80" s="47"/>
      <c r="H80" s="52"/>
      <c r="I80" s="47"/>
    </row>
    <row r="81" spans="1:9" ht="33" x14ac:dyDescent="0.25">
      <c r="A81" s="44" t="s">
        <v>223</v>
      </c>
      <c r="B81" s="568"/>
      <c r="C81" s="567"/>
      <c r="D81" s="562"/>
      <c r="E81" s="563"/>
      <c r="F81" s="458"/>
      <c r="G81" s="569"/>
      <c r="H81" s="460"/>
      <c r="I81" s="461"/>
    </row>
    <row r="82" spans="1:9" ht="16.5" x14ac:dyDescent="0.25">
      <c r="A82" s="44" t="s">
        <v>225</v>
      </c>
      <c r="B82" s="494"/>
      <c r="C82" s="565"/>
      <c r="D82" s="494"/>
      <c r="E82" s="565"/>
      <c r="F82" s="460"/>
      <c r="G82" s="461"/>
      <c r="H82" s="460"/>
      <c r="I82" s="461"/>
    </row>
    <row r="83" spans="1:9" ht="30" customHeight="1" x14ac:dyDescent="0.25">
      <c r="A83" s="454" t="s">
        <v>176</v>
      </c>
      <c r="B83" s="91" t="s">
        <v>85</v>
      </c>
      <c r="C83" s="91" t="s">
        <v>87</v>
      </c>
      <c r="D83" s="91" t="s">
        <v>85</v>
      </c>
      <c r="E83" s="91" t="s">
        <v>87</v>
      </c>
      <c r="F83" s="91" t="s">
        <v>85</v>
      </c>
      <c r="G83" s="91" t="s">
        <v>87</v>
      </c>
      <c r="H83" s="91" t="s">
        <v>85</v>
      </c>
      <c r="I83" s="91" t="s">
        <v>87</v>
      </c>
    </row>
    <row r="84" spans="1:9" ht="16.5" x14ac:dyDescent="0.25">
      <c r="A84" s="455"/>
      <c r="B84" s="46">
        <v>0.12</v>
      </c>
      <c r="C84" s="46"/>
      <c r="D84" s="46">
        <v>0.1</v>
      </c>
      <c r="E84" s="46"/>
      <c r="F84" s="46"/>
      <c r="G84" s="47"/>
      <c r="H84" s="52"/>
      <c r="I84" s="47"/>
    </row>
    <row r="85" spans="1:9" ht="33" x14ac:dyDescent="0.25">
      <c r="A85" s="44" t="s">
        <v>223</v>
      </c>
      <c r="B85" s="570"/>
      <c r="C85" s="571"/>
      <c r="D85" s="570"/>
      <c r="E85" s="572"/>
      <c r="F85" s="479"/>
      <c r="G85" s="480"/>
      <c r="H85" s="477"/>
      <c r="I85" s="477"/>
    </row>
    <row r="86" spans="1:9" ht="16.5" x14ac:dyDescent="0.25">
      <c r="A86" s="44" t="s">
        <v>225</v>
      </c>
      <c r="B86" s="494"/>
      <c r="C86" s="495"/>
      <c r="D86" s="494"/>
      <c r="E86" s="495"/>
      <c r="F86" s="479"/>
      <c r="G86" s="480"/>
      <c r="H86" s="479"/>
      <c r="I86" s="480"/>
    </row>
    <row r="87" spans="1:9" ht="16.5" x14ac:dyDescent="0.25">
      <c r="A87" s="454" t="s">
        <v>177</v>
      </c>
      <c r="B87" s="91" t="s">
        <v>85</v>
      </c>
      <c r="C87" s="91" t="s">
        <v>87</v>
      </c>
      <c r="D87" s="91" t="s">
        <v>85</v>
      </c>
      <c r="E87" s="91" t="s">
        <v>87</v>
      </c>
      <c r="F87" s="91" t="s">
        <v>85</v>
      </c>
      <c r="G87" s="91" t="s">
        <v>87</v>
      </c>
      <c r="H87" s="91" t="s">
        <v>85</v>
      </c>
      <c r="I87" s="91" t="s">
        <v>87</v>
      </c>
    </row>
    <row r="88" spans="1:9" ht="16.5" x14ac:dyDescent="0.25">
      <c r="A88" s="455"/>
      <c r="B88" s="274">
        <v>0.09</v>
      </c>
      <c r="C88" s="274"/>
      <c r="D88" s="274">
        <v>0.1</v>
      </c>
      <c r="E88" s="46"/>
      <c r="F88" s="46"/>
      <c r="G88" s="47"/>
      <c r="H88" s="52"/>
      <c r="I88" s="47"/>
    </row>
    <row r="89" spans="1:9" ht="33" x14ac:dyDescent="0.25">
      <c r="A89" s="44" t="s">
        <v>223</v>
      </c>
      <c r="B89" s="573"/>
      <c r="C89" s="574"/>
      <c r="D89" s="575"/>
      <c r="E89" s="576"/>
      <c r="F89" s="577"/>
      <c r="G89" s="578"/>
      <c r="H89" s="486"/>
      <c r="I89" s="486"/>
    </row>
    <row r="90" spans="1:9" ht="16.5" x14ac:dyDescent="0.25">
      <c r="A90" s="44" t="s">
        <v>225</v>
      </c>
      <c r="B90" s="494"/>
      <c r="C90" s="495"/>
      <c r="D90" s="494"/>
      <c r="E90" s="495"/>
      <c r="F90" s="479"/>
      <c r="G90" s="480"/>
      <c r="H90" s="479"/>
      <c r="I90" s="480"/>
    </row>
    <row r="91" spans="1:9" ht="16.5" x14ac:dyDescent="0.25">
      <c r="A91" s="454" t="s">
        <v>178</v>
      </c>
      <c r="B91" s="91" t="s">
        <v>85</v>
      </c>
      <c r="C91" s="91" t="s">
        <v>87</v>
      </c>
      <c r="D91" s="91" t="s">
        <v>85</v>
      </c>
      <c r="E91" s="91" t="s">
        <v>87</v>
      </c>
      <c r="F91" s="91" t="s">
        <v>85</v>
      </c>
      <c r="G91" s="91" t="s">
        <v>87</v>
      </c>
      <c r="H91" s="91" t="s">
        <v>85</v>
      </c>
      <c r="I91" s="91" t="s">
        <v>87</v>
      </c>
    </row>
    <row r="92" spans="1:9" ht="16.5" x14ac:dyDescent="0.25">
      <c r="A92" s="455"/>
      <c r="B92" s="48">
        <v>0.13</v>
      </c>
      <c r="C92" s="48"/>
      <c r="D92" s="48">
        <v>0.1</v>
      </c>
      <c r="E92" s="46"/>
      <c r="F92" s="46"/>
      <c r="G92" s="47"/>
      <c r="H92" s="52"/>
      <c r="I92" s="47"/>
    </row>
    <row r="93" spans="1:9" ht="33" x14ac:dyDescent="0.25">
      <c r="A93" s="44" t="s">
        <v>223</v>
      </c>
      <c r="B93" s="579"/>
      <c r="C93" s="580"/>
      <c r="D93" s="573"/>
      <c r="E93" s="576"/>
      <c r="F93" s="577"/>
      <c r="G93" s="578"/>
      <c r="H93" s="486"/>
      <c r="I93" s="486"/>
    </row>
    <row r="94" spans="1:9" ht="16.5" x14ac:dyDescent="0.25">
      <c r="A94" s="44" t="s">
        <v>225</v>
      </c>
      <c r="B94" s="471"/>
      <c r="C94" s="478"/>
      <c r="D94" s="471"/>
      <c r="E94" s="478"/>
      <c r="F94" s="479"/>
      <c r="G94" s="480"/>
      <c r="H94" s="479"/>
      <c r="I94" s="480"/>
    </row>
    <row r="95" spans="1:9" ht="16.5" x14ac:dyDescent="0.25">
      <c r="A95" s="454" t="s">
        <v>179</v>
      </c>
      <c r="B95" s="91" t="s">
        <v>85</v>
      </c>
      <c r="C95" s="91" t="s">
        <v>87</v>
      </c>
      <c r="D95" s="91" t="s">
        <v>85</v>
      </c>
      <c r="E95" s="91" t="s">
        <v>87</v>
      </c>
      <c r="F95" s="91" t="s">
        <v>85</v>
      </c>
      <c r="G95" s="91" t="s">
        <v>87</v>
      </c>
      <c r="H95" s="91" t="s">
        <v>85</v>
      </c>
      <c r="I95" s="91" t="s">
        <v>87</v>
      </c>
    </row>
    <row r="96" spans="1:9" ht="16.5" x14ac:dyDescent="0.25">
      <c r="A96" s="455"/>
      <c r="B96" s="48">
        <v>0.1</v>
      </c>
      <c r="C96" s="48"/>
      <c r="D96" s="48">
        <v>0.1</v>
      </c>
      <c r="E96" s="46"/>
      <c r="F96" s="46"/>
      <c r="G96" s="47"/>
      <c r="H96" s="52"/>
      <c r="I96" s="47"/>
    </row>
    <row r="97" spans="1:9" ht="33" x14ac:dyDescent="0.25">
      <c r="A97" s="44" t="s">
        <v>223</v>
      </c>
      <c r="B97" s="581"/>
      <c r="C97" s="582"/>
      <c r="D97" s="583"/>
      <c r="E97" s="584"/>
      <c r="F97" s="486"/>
      <c r="G97" s="486"/>
      <c r="H97" s="486"/>
      <c r="I97" s="486"/>
    </row>
    <row r="98" spans="1:9" ht="16.5" x14ac:dyDescent="0.25">
      <c r="A98" s="44" t="s">
        <v>225</v>
      </c>
      <c r="B98" s="585"/>
      <c r="C98" s="586"/>
      <c r="D98" s="585"/>
      <c r="E98" s="586"/>
      <c r="F98" s="479"/>
      <c r="G98" s="480"/>
      <c r="H98" s="479"/>
      <c r="I98" s="480"/>
    </row>
    <row r="99" spans="1:9" ht="16.5" x14ac:dyDescent="0.25">
      <c r="A99" s="454" t="s">
        <v>181</v>
      </c>
      <c r="B99" s="91" t="s">
        <v>85</v>
      </c>
      <c r="C99" s="91" t="s">
        <v>87</v>
      </c>
      <c r="D99" s="91" t="s">
        <v>85</v>
      </c>
      <c r="E99" s="91" t="s">
        <v>87</v>
      </c>
      <c r="F99" s="91" t="s">
        <v>85</v>
      </c>
      <c r="G99" s="91" t="s">
        <v>87</v>
      </c>
      <c r="H99" s="91" t="s">
        <v>85</v>
      </c>
      <c r="I99" s="91" t="s">
        <v>87</v>
      </c>
    </row>
    <row r="100" spans="1:9" ht="16.5" x14ac:dyDescent="0.25">
      <c r="A100" s="455"/>
      <c r="B100" s="48">
        <v>0.1</v>
      </c>
      <c r="C100" s="48"/>
      <c r="D100" s="48">
        <v>0.1</v>
      </c>
      <c r="E100" s="46"/>
      <c r="F100" s="46"/>
      <c r="G100" s="47"/>
      <c r="H100" s="52"/>
      <c r="I100" s="47"/>
    </row>
    <row r="101" spans="1:9" ht="33" x14ac:dyDescent="0.25">
      <c r="A101" s="44" t="s">
        <v>223</v>
      </c>
      <c r="B101" s="587"/>
      <c r="C101" s="588"/>
      <c r="D101" s="583"/>
      <c r="E101" s="584"/>
      <c r="F101" s="486"/>
      <c r="G101" s="486"/>
      <c r="H101" s="486"/>
      <c r="I101" s="486"/>
    </row>
    <row r="102" spans="1:9" ht="16.5" x14ac:dyDescent="0.25">
      <c r="A102" s="44" t="s">
        <v>225</v>
      </c>
      <c r="B102" s="589"/>
      <c r="C102" s="586"/>
      <c r="D102" s="456"/>
      <c r="E102" s="480"/>
      <c r="F102" s="479"/>
      <c r="G102" s="480"/>
      <c r="H102" s="479"/>
      <c r="I102" s="480"/>
    </row>
    <row r="103" spans="1:9" ht="16.5" x14ac:dyDescent="0.25">
      <c r="A103" s="454" t="s">
        <v>182</v>
      </c>
      <c r="B103" s="91" t="s">
        <v>85</v>
      </c>
      <c r="C103" s="91" t="s">
        <v>87</v>
      </c>
      <c r="D103" s="91" t="s">
        <v>85</v>
      </c>
      <c r="E103" s="91" t="s">
        <v>87</v>
      </c>
      <c r="F103" s="91" t="s">
        <v>85</v>
      </c>
      <c r="G103" s="91" t="s">
        <v>87</v>
      </c>
      <c r="H103" s="91" t="s">
        <v>85</v>
      </c>
      <c r="I103" s="91" t="s">
        <v>87</v>
      </c>
    </row>
    <row r="104" spans="1:9" ht="16.5" x14ac:dyDescent="0.25">
      <c r="A104" s="455"/>
      <c r="B104" s="48">
        <v>0.1</v>
      </c>
      <c r="C104" s="48"/>
      <c r="D104" s="48">
        <v>0.12</v>
      </c>
      <c r="E104" s="46"/>
      <c r="F104" s="46"/>
      <c r="G104" s="47"/>
      <c r="H104" s="52"/>
      <c r="I104" s="47"/>
    </row>
    <row r="105" spans="1:9" ht="33" x14ac:dyDescent="0.25">
      <c r="A105" s="44" t="s">
        <v>223</v>
      </c>
      <c r="B105" s="590"/>
      <c r="C105" s="591"/>
      <c r="D105" s="590"/>
      <c r="E105" s="592"/>
      <c r="F105" s="486"/>
      <c r="G105" s="486"/>
      <c r="H105" s="486"/>
      <c r="I105" s="486"/>
    </row>
    <row r="106" spans="1:9" ht="16.5" x14ac:dyDescent="0.25">
      <c r="A106" s="44" t="s">
        <v>225</v>
      </c>
      <c r="B106" s="585"/>
      <c r="C106" s="593"/>
      <c r="D106" s="585"/>
      <c r="E106" s="586"/>
      <c r="F106" s="479"/>
      <c r="G106" s="480"/>
      <c r="H106" s="479"/>
      <c r="I106" s="480"/>
    </row>
    <row r="107" spans="1:9" ht="16.5" x14ac:dyDescent="0.25">
      <c r="A107" s="454" t="s">
        <v>183</v>
      </c>
      <c r="B107" s="91" t="s">
        <v>85</v>
      </c>
      <c r="C107" s="91" t="s">
        <v>87</v>
      </c>
      <c r="D107" s="91" t="s">
        <v>85</v>
      </c>
      <c r="E107" s="91" t="s">
        <v>87</v>
      </c>
      <c r="F107" s="91" t="s">
        <v>85</v>
      </c>
      <c r="G107" s="91" t="s">
        <v>87</v>
      </c>
      <c r="H107" s="91" t="s">
        <v>85</v>
      </c>
      <c r="I107" s="91" t="s">
        <v>87</v>
      </c>
    </row>
    <row r="108" spans="1:9" ht="16.5" x14ac:dyDescent="0.25">
      <c r="A108" s="455"/>
      <c r="B108" s="48">
        <v>0.1</v>
      </c>
      <c r="C108" s="48"/>
      <c r="D108" s="48">
        <v>0.1</v>
      </c>
      <c r="E108" s="46"/>
      <c r="F108" s="46"/>
      <c r="G108" s="47"/>
      <c r="H108" s="52"/>
      <c r="I108" s="47"/>
    </row>
    <row r="109" spans="1:9" x14ac:dyDescent="0.25">
      <c r="A109" s="594" t="s">
        <v>223</v>
      </c>
      <c r="B109" s="583"/>
      <c r="C109" s="583"/>
      <c r="D109" s="575"/>
      <c r="E109" s="575"/>
      <c r="F109" s="486"/>
      <c r="G109" s="486"/>
      <c r="H109" s="486"/>
      <c r="I109" s="486"/>
    </row>
    <row r="110" spans="1:9" x14ac:dyDescent="0.25">
      <c r="A110" s="595"/>
      <c r="B110" s="583"/>
      <c r="C110" s="583"/>
      <c r="D110" s="575"/>
      <c r="E110" s="575"/>
      <c r="F110" s="486"/>
      <c r="G110" s="486"/>
      <c r="H110" s="486"/>
      <c r="I110" s="486"/>
    </row>
    <row r="111" spans="1:9" ht="16.5" x14ac:dyDescent="0.25">
      <c r="A111" s="44" t="s">
        <v>225</v>
      </c>
      <c r="B111" s="456"/>
      <c r="C111" s="480"/>
      <c r="D111" s="456"/>
      <c r="E111" s="480"/>
      <c r="F111" s="479"/>
      <c r="G111" s="480"/>
      <c r="H111" s="479"/>
      <c r="I111" s="480"/>
    </row>
    <row r="112" spans="1:9" ht="16.5" x14ac:dyDescent="0.25">
      <c r="A112" s="454" t="s">
        <v>184</v>
      </c>
      <c r="B112" s="91" t="s">
        <v>85</v>
      </c>
      <c r="C112" s="91" t="s">
        <v>87</v>
      </c>
      <c r="D112" s="91" t="s">
        <v>85</v>
      </c>
      <c r="E112" s="91" t="s">
        <v>87</v>
      </c>
      <c r="F112" s="91" t="s">
        <v>85</v>
      </c>
      <c r="G112" s="91" t="s">
        <v>87</v>
      </c>
      <c r="H112" s="91" t="s">
        <v>85</v>
      </c>
      <c r="I112" s="91" t="s">
        <v>87</v>
      </c>
    </row>
    <row r="113" spans="1:9" ht="16.5" x14ac:dyDescent="0.25">
      <c r="A113" s="455"/>
      <c r="B113" s="314">
        <v>0.03</v>
      </c>
      <c r="C113" s="314"/>
      <c r="D113" s="314">
        <v>0.05</v>
      </c>
      <c r="E113" s="314"/>
      <c r="F113" s="46"/>
      <c r="G113" s="171"/>
      <c r="H113" s="170"/>
      <c r="I113" s="171"/>
    </row>
    <row r="114" spans="1:9" ht="33" x14ac:dyDescent="0.25">
      <c r="A114" s="44" t="s">
        <v>223</v>
      </c>
      <c r="B114" s="596"/>
      <c r="C114" s="597"/>
      <c r="D114" s="598"/>
      <c r="E114" s="598"/>
      <c r="F114" s="501"/>
      <c r="G114" s="501"/>
      <c r="H114" s="501"/>
      <c r="I114" s="501"/>
    </row>
    <row r="115" spans="1:9" ht="16.5" x14ac:dyDescent="0.25">
      <c r="A115" s="44" t="s">
        <v>225</v>
      </c>
      <c r="B115" s="502"/>
      <c r="C115" s="457"/>
      <c r="D115" s="502"/>
      <c r="E115" s="457"/>
      <c r="F115" s="479"/>
      <c r="G115" s="480"/>
      <c r="H115" s="479"/>
      <c r="I115" s="480"/>
    </row>
    <row r="116" spans="1:9" ht="16.5" x14ac:dyDescent="0.25">
      <c r="A116" s="45" t="s">
        <v>226</v>
      </c>
      <c r="B116" s="49">
        <f>(B68+B72+B76+B80+B84+B88+B92+B96+B100+B104+B108+B113)</f>
        <v>0.99999999999999989</v>
      </c>
      <c r="C116" s="49">
        <f>(C68+C72+C76+C80+C84+C88+C92+C96+C100+C104+C108+C113)</f>
        <v>0</v>
      </c>
      <c r="D116" s="49">
        <f t="shared" ref="D116:I116" si="1">(D68+D72+D76+D80+D84+D88+D92+D96+D100+D104+D108+D113)</f>
        <v>1</v>
      </c>
      <c r="E116" s="49">
        <f t="shared" si="1"/>
        <v>0</v>
      </c>
      <c r="F116" s="49">
        <f t="shared" si="1"/>
        <v>0</v>
      </c>
      <c r="G116" s="49">
        <f t="shared" si="1"/>
        <v>0</v>
      </c>
      <c r="H116" s="49">
        <f t="shared" si="1"/>
        <v>0</v>
      </c>
      <c r="I116" s="49">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2">
    <mergeCell ref="A112:A113"/>
    <mergeCell ref="B114:C114"/>
    <mergeCell ref="D114:E114"/>
    <mergeCell ref="F114:G114"/>
    <mergeCell ref="H114:I114"/>
    <mergeCell ref="B115:C115"/>
    <mergeCell ref="D115:E115"/>
    <mergeCell ref="F115:G115"/>
    <mergeCell ref="H115:I115"/>
    <mergeCell ref="A107:A108"/>
    <mergeCell ref="B111:C111"/>
    <mergeCell ref="D111:E111"/>
    <mergeCell ref="F111:G111"/>
    <mergeCell ref="H111:I111"/>
    <mergeCell ref="A109:A110"/>
    <mergeCell ref="B109:C110"/>
    <mergeCell ref="D109:E110"/>
    <mergeCell ref="F109:G110"/>
    <mergeCell ref="H109:I110"/>
    <mergeCell ref="A103:A104"/>
    <mergeCell ref="B105:C105"/>
    <mergeCell ref="D105:E105"/>
    <mergeCell ref="F105:G105"/>
    <mergeCell ref="H105:I105"/>
    <mergeCell ref="B106:C106"/>
    <mergeCell ref="D106:E106"/>
    <mergeCell ref="F106:G106"/>
    <mergeCell ref="H106:I106"/>
    <mergeCell ref="A99:A100"/>
    <mergeCell ref="B101:C101"/>
    <mergeCell ref="D101:E101"/>
    <mergeCell ref="F101:G101"/>
    <mergeCell ref="H101:I101"/>
    <mergeCell ref="B102:C102"/>
    <mergeCell ref="D102:E102"/>
    <mergeCell ref="F102:G102"/>
    <mergeCell ref="H102:I102"/>
    <mergeCell ref="A95:A96"/>
    <mergeCell ref="B97:C97"/>
    <mergeCell ref="D97:E97"/>
    <mergeCell ref="F97:G97"/>
    <mergeCell ref="H97:I97"/>
    <mergeCell ref="B98:C98"/>
    <mergeCell ref="D98:E98"/>
    <mergeCell ref="F98:G98"/>
    <mergeCell ref="H98:I98"/>
    <mergeCell ref="A91:A92"/>
    <mergeCell ref="B93:C93"/>
    <mergeCell ref="D93:E93"/>
    <mergeCell ref="F93:G93"/>
    <mergeCell ref="H93:I93"/>
    <mergeCell ref="B94:C94"/>
    <mergeCell ref="D94:E94"/>
    <mergeCell ref="F94:G94"/>
    <mergeCell ref="H94:I94"/>
    <mergeCell ref="A87:A88"/>
    <mergeCell ref="B89:C89"/>
    <mergeCell ref="D89:E89"/>
    <mergeCell ref="F89:G89"/>
    <mergeCell ref="H89:I89"/>
    <mergeCell ref="B90:C90"/>
    <mergeCell ref="D90:E90"/>
    <mergeCell ref="F90:G90"/>
    <mergeCell ref="H90:I90"/>
    <mergeCell ref="A83:A84"/>
    <mergeCell ref="B85:C85"/>
    <mergeCell ref="D85:E85"/>
    <mergeCell ref="F85:G85"/>
    <mergeCell ref="H85:I85"/>
    <mergeCell ref="B86:C86"/>
    <mergeCell ref="D86:E86"/>
    <mergeCell ref="F86:G86"/>
    <mergeCell ref="H86:I86"/>
    <mergeCell ref="A79:A80"/>
    <mergeCell ref="B81:C81"/>
    <mergeCell ref="D81:E81"/>
    <mergeCell ref="F81:G81"/>
    <mergeCell ref="H81:I81"/>
    <mergeCell ref="B82:C82"/>
    <mergeCell ref="D82:E82"/>
    <mergeCell ref="F82:G82"/>
    <mergeCell ref="H82:I82"/>
    <mergeCell ref="A75:A76"/>
    <mergeCell ref="B77:C77"/>
    <mergeCell ref="D77:E77"/>
    <mergeCell ref="F77:G77"/>
    <mergeCell ref="H77:I77"/>
    <mergeCell ref="B78:C78"/>
    <mergeCell ref="D78:E78"/>
    <mergeCell ref="F78:G78"/>
    <mergeCell ref="H78:I78"/>
    <mergeCell ref="A71:A72"/>
    <mergeCell ref="B73:C73"/>
    <mergeCell ref="D73:E73"/>
    <mergeCell ref="F73:G73"/>
    <mergeCell ref="H73:I73"/>
    <mergeCell ref="B74:C74"/>
    <mergeCell ref="D74:E74"/>
    <mergeCell ref="F74:G74"/>
    <mergeCell ref="H74:I74"/>
    <mergeCell ref="A67:A68"/>
    <mergeCell ref="B69:C69"/>
    <mergeCell ref="D69:E69"/>
    <mergeCell ref="F69:G69"/>
    <mergeCell ref="H69:I69"/>
    <mergeCell ref="B70:C70"/>
    <mergeCell ref="D70:E70"/>
    <mergeCell ref="F70:G70"/>
    <mergeCell ref="H70:I70"/>
    <mergeCell ref="B65:C65"/>
    <mergeCell ref="D65:E65"/>
    <mergeCell ref="F65:G65"/>
    <mergeCell ref="H65:I65"/>
    <mergeCell ref="B66:C66"/>
    <mergeCell ref="D66:E66"/>
    <mergeCell ref="F66:G66"/>
    <mergeCell ref="H66:I66"/>
    <mergeCell ref="A60:A61"/>
    <mergeCell ref="D60:E60"/>
    <mergeCell ref="F60:G60"/>
    <mergeCell ref="D61:E61"/>
    <mergeCell ref="F61:G61"/>
    <mergeCell ref="A64:I64"/>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23622047244094491" right="0.23622047244094491" top="0.55118110236220474" bottom="0.39370078740157483" header="0.11811023622047245" footer="0.11811023622047245"/>
  <pageSetup paperSize="5" scale="2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8C227-AB65-4E67-BB32-220BFDBE9CA1}">
  <sheetPr>
    <tabColor theme="5" tint="0.59999389629810485"/>
    <pageSetUpPr fitToPage="1"/>
  </sheetPr>
  <dimension ref="A1:L26"/>
  <sheetViews>
    <sheetView view="pageBreakPreview" zoomScale="60" zoomScaleNormal="120" workbookViewId="0">
      <selection activeCell="A23" sqref="A23:C23"/>
    </sheetView>
  </sheetViews>
  <sheetFormatPr baseColWidth="10" defaultColWidth="8.5703125" defaultRowHeight="12.75" x14ac:dyDescent="0.25"/>
  <cols>
    <col min="1" max="1" width="3.42578125" style="322" customWidth="1"/>
    <col min="2" max="2" width="9.42578125" style="322" customWidth="1"/>
    <col min="3" max="3" width="5.5703125" style="322" customWidth="1"/>
    <col min="4" max="4" width="6.5703125" style="322" customWidth="1"/>
    <col min="5" max="5" width="5.5703125" style="322" customWidth="1"/>
    <col min="6" max="6" width="10.42578125" style="322" customWidth="1"/>
    <col min="7" max="7" width="2.42578125" style="322" customWidth="1"/>
    <col min="8" max="8" width="18.5703125" style="322" customWidth="1"/>
    <col min="9" max="9" width="12.5703125" style="322" customWidth="1"/>
    <col min="10" max="10" width="6.5703125" style="322" customWidth="1"/>
    <col min="11" max="11" width="18.5703125" style="322" customWidth="1"/>
    <col min="12" max="12" width="25.5703125" style="322" customWidth="1"/>
    <col min="13" max="16384" width="8.5703125" style="322"/>
  </cols>
  <sheetData>
    <row r="1" spans="1:12" ht="18.75" customHeight="1" x14ac:dyDescent="0.25">
      <c r="A1" s="535"/>
      <c r="B1" s="536"/>
      <c r="C1" s="536"/>
      <c r="D1" s="536"/>
      <c r="E1" s="537"/>
      <c r="F1" s="544" t="s">
        <v>227</v>
      </c>
      <c r="G1" s="545"/>
      <c r="H1" s="545"/>
      <c r="I1" s="545"/>
      <c r="J1" s="545"/>
      <c r="K1" s="545"/>
      <c r="L1" s="321"/>
    </row>
    <row r="2" spans="1:12" ht="18.75" customHeight="1" x14ac:dyDescent="0.25">
      <c r="A2" s="538"/>
      <c r="B2" s="539"/>
      <c r="C2" s="539"/>
      <c r="D2" s="539"/>
      <c r="E2" s="540"/>
      <c r="F2" s="546"/>
      <c r="G2" s="547"/>
      <c r="H2" s="547"/>
      <c r="I2" s="547"/>
      <c r="J2" s="547"/>
      <c r="K2" s="547"/>
      <c r="L2" s="321"/>
    </row>
    <row r="3" spans="1:12" ht="18.75" customHeight="1" x14ac:dyDescent="0.25">
      <c r="A3" s="538"/>
      <c r="B3" s="539"/>
      <c r="C3" s="539"/>
      <c r="D3" s="539"/>
      <c r="E3" s="540"/>
      <c r="F3" s="544" t="s">
        <v>228</v>
      </c>
      <c r="G3" s="545"/>
      <c r="H3" s="545"/>
      <c r="I3" s="545"/>
      <c r="J3" s="545"/>
      <c r="K3" s="545"/>
      <c r="L3" s="321"/>
    </row>
    <row r="4" spans="1:12" ht="18.75" customHeight="1" x14ac:dyDescent="0.25">
      <c r="A4" s="541"/>
      <c r="B4" s="542"/>
      <c r="C4" s="542"/>
      <c r="D4" s="542"/>
      <c r="E4" s="543"/>
      <c r="F4" s="546"/>
      <c r="G4" s="547"/>
      <c r="H4" s="547"/>
      <c r="I4" s="547"/>
      <c r="J4" s="547"/>
      <c r="K4" s="547"/>
      <c r="L4" s="321"/>
    </row>
    <row r="5" spans="1:12" ht="15.75" customHeight="1" x14ac:dyDescent="0.25">
      <c r="A5" s="503" t="s">
        <v>229</v>
      </c>
      <c r="B5" s="504"/>
      <c r="C5" s="504"/>
      <c r="D5" s="504"/>
      <c r="E5" s="504"/>
      <c r="F5" s="504"/>
      <c r="G5" s="504"/>
      <c r="H5" s="504"/>
      <c r="I5" s="504"/>
      <c r="J5" s="504"/>
      <c r="K5" s="504"/>
      <c r="L5" s="528"/>
    </row>
    <row r="6" spans="1:12" ht="23.25" customHeight="1" x14ac:dyDescent="0.25">
      <c r="A6" s="503" t="s">
        <v>230</v>
      </c>
      <c r="B6" s="504"/>
      <c r="C6" s="505"/>
      <c r="D6" s="506" t="s">
        <v>231</v>
      </c>
      <c r="E6" s="507"/>
      <c r="F6" s="507"/>
      <c r="G6" s="507"/>
      <c r="H6" s="513"/>
      <c r="I6" s="503" t="s">
        <v>232</v>
      </c>
      <c r="J6" s="505"/>
      <c r="K6" s="506" t="s">
        <v>233</v>
      </c>
      <c r="L6" s="513"/>
    </row>
    <row r="7" spans="1:12" ht="17.850000000000001" customHeight="1" x14ac:dyDescent="0.25">
      <c r="A7" s="503" t="s">
        <v>234</v>
      </c>
      <c r="B7" s="504"/>
      <c r="C7" s="505"/>
      <c r="D7" s="506" t="s">
        <v>235</v>
      </c>
      <c r="E7" s="507"/>
      <c r="F7" s="507"/>
      <c r="G7" s="507"/>
      <c r="H7" s="513"/>
      <c r="I7" s="503" t="s">
        <v>236</v>
      </c>
      <c r="J7" s="505"/>
      <c r="K7" s="506" t="s">
        <v>237</v>
      </c>
      <c r="L7" s="513"/>
    </row>
    <row r="8" spans="1:12" ht="35.85" customHeight="1" x14ac:dyDescent="0.25">
      <c r="A8" s="503" t="s">
        <v>238</v>
      </c>
      <c r="B8" s="504"/>
      <c r="C8" s="505"/>
      <c r="D8" s="506" t="s">
        <v>239</v>
      </c>
      <c r="E8" s="507"/>
      <c r="F8" s="507"/>
      <c r="G8" s="507"/>
      <c r="H8" s="513"/>
      <c r="I8" s="503" t="s">
        <v>240</v>
      </c>
      <c r="J8" s="505"/>
      <c r="K8" s="506" t="s">
        <v>241</v>
      </c>
      <c r="L8" s="513"/>
    </row>
    <row r="9" spans="1:12" ht="15.75" customHeight="1" x14ac:dyDescent="0.25">
      <c r="A9" s="522" t="s">
        <v>242</v>
      </c>
      <c r="B9" s="514"/>
      <c r="C9" s="514"/>
      <c r="D9" s="514"/>
      <c r="E9" s="514"/>
      <c r="F9" s="514"/>
      <c r="G9" s="514"/>
      <c r="H9" s="514"/>
      <c r="I9" s="514"/>
      <c r="J9" s="514"/>
      <c r="K9" s="514"/>
      <c r="L9" s="523"/>
    </row>
    <row r="10" spans="1:12" ht="29.25" customHeight="1" x14ac:dyDescent="0.25">
      <c r="A10" s="516" t="s">
        <v>102</v>
      </c>
      <c r="B10" s="516"/>
      <c r="C10" s="516"/>
      <c r="D10" s="516"/>
      <c r="E10" s="601" t="s">
        <v>286</v>
      </c>
      <c r="F10" s="602"/>
      <c r="G10" s="602"/>
      <c r="H10" s="602"/>
      <c r="I10" s="602"/>
      <c r="J10" s="602"/>
      <c r="K10" s="602"/>
      <c r="L10" s="603"/>
    </row>
    <row r="11" spans="1:12" ht="34.5" customHeight="1" x14ac:dyDescent="0.25">
      <c r="A11" s="526" t="s">
        <v>243</v>
      </c>
      <c r="B11" s="527"/>
      <c r="C11" s="527"/>
      <c r="D11" s="528"/>
      <c r="E11" s="529" t="s">
        <v>279</v>
      </c>
      <c r="F11" s="604"/>
      <c r="G11" s="604"/>
      <c r="H11" s="604"/>
      <c r="I11" s="604"/>
      <c r="J11" s="604"/>
      <c r="K11" s="604"/>
      <c r="L11" s="605"/>
    </row>
    <row r="12" spans="1:12" ht="47.25" customHeight="1" x14ac:dyDescent="0.25">
      <c r="A12" s="503" t="s">
        <v>244</v>
      </c>
      <c r="B12" s="504"/>
      <c r="C12" s="504"/>
      <c r="D12" s="505"/>
      <c r="E12" s="532" t="s">
        <v>287</v>
      </c>
      <c r="F12" s="599"/>
      <c r="G12" s="599"/>
      <c r="H12" s="599"/>
      <c r="I12" s="599"/>
      <c r="J12" s="599"/>
      <c r="K12" s="599"/>
      <c r="L12" s="600"/>
    </row>
    <row r="13" spans="1:12" ht="28.5" customHeight="1" x14ac:dyDescent="0.25">
      <c r="A13" s="503" t="s">
        <v>246</v>
      </c>
      <c r="B13" s="504"/>
      <c r="C13" s="505"/>
      <c r="D13" s="506" t="s">
        <v>288</v>
      </c>
      <c r="E13" s="507"/>
      <c r="F13" s="507"/>
      <c r="G13" s="507"/>
      <c r="H13" s="513"/>
      <c r="I13" s="503" t="s">
        <v>248</v>
      </c>
      <c r="J13" s="505"/>
      <c r="K13" s="506" t="s">
        <v>249</v>
      </c>
      <c r="L13" s="513"/>
    </row>
    <row r="14" spans="1:12" ht="15.75" customHeight="1" x14ac:dyDescent="0.25">
      <c r="A14" s="503" t="s">
        <v>250</v>
      </c>
      <c r="B14" s="504"/>
      <c r="C14" s="504"/>
      <c r="D14" s="504"/>
      <c r="E14" s="504"/>
      <c r="F14" s="504"/>
      <c r="G14" s="504"/>
      <c r="H14" s="504"/>
      <c r="I14" s="504"/>
      <c r="J14" s="504"/>
      <c r="K14" s="504"/>
      <c r="L14" s="528"/>
    </row>
    <row r="15" spans="1:12" ht="25.5" customHeight="1" x14ac:dyDescent="0.25">
      <c r="A15" s="503" t="s">
        <v>251</v>
      </c>
      <c r="B15" s="504"/>
      <c r="C15" s="505"/>
      <c r="D15" s="506" t="s">
        <v>252</v>
      </c>
      <c r="E15" s="507"/>
      <c r="F15" s="507"/>
      <c r="G15" s="507"/>
      <c r="H15" s="513"/>
      <c r="I15" s="503" t="s">
        <v>253</v>
      </c>
      <c r="J15" s="505"/>
      <c r="K15" s="506" t="s">
        <v>254</v>
      </c>
      <c r="L15" s="513"/>
    </row>
    <row r="16" spans="1:12" ht="25.5" customHeight="1" x14ac:dyDescent="0.25">
      <c r="A16" s="503" t="s">
        <v>255</v>
      </c>
      <c r="B16" s="504"/>
      <c r="C16" s="505"/>
      <c r="D16" s="606">
        <f>[1]ACTIVIDAD_2!C37</f>
        <v>2930</v>
      </c>
      <c r="E16" s="607"/>
      <c r="F16" s="607"/>
      <c r="G16" s="607"/>
      <c r="H16" s="608"/>
      <c r="I16" s="503" t="s">
        <v>41</v>
      </c>
      <c r="J16" s="505"/>
      <c r="K16" s="506" t="s">
        <v>282</v>
      </c>
      <c r="L16" s="513"/>
    </row>
    <row r="17" spans="1:12" ht="27.6" customHeight="1" x14ac:dyDescent="0.25">
      <c r="A17" s="503" t="s">
        <v>256</v>
      </c>
      <c r="B17" s="504"/>
      <c r="C17" s="505"/>
      <c r="D17" s="506"/>
      <c r="E17" s="507"/>
      <c r="F17" s="507"/>
      <c r="G17" s="507"/>
      <c r="H17" s="513"/>
      <c r="I17" s="510"/>
      <c r="J17" s="511"/>
      <c r="K17" s="511"/>
      <c r="L17" s="512"/>
    </row>
    <row r="18" spans="1:12" ht="12" customHeight="1" x14ac:dyDescent="0.25">
      <c r="A18" s="323" t="s">
        <v>258</v>
      </c>
      <c r="B18" s="323" t="s">
        <v>259</v>
      </c>
      <c r="C18" s="503" t="s">
        <v>260</v>
      </c>
      <c r="D18" s="504"/>
      <c r="E18" s="504"/>
      <c r="F18" s="504"/>
      <c r="G18" s="505"/>
      <c r="H18" s="503" t="s">
        <v>110</v>
      </c>
      <c r="I18" s="505"/>
      <c r="J18" s="503" t="s">
        <v>261</v>
      </c>
      <c r="K18" s="505"/>
      <c r="L18" s="323" t="s">
        <v>262</v>
      </c>
    </row>
    <row r="19" spans="1:12" ht="86.25" customHeight="1" x14ac:dyDescent="0.25">
      <c r="A19" s="324">
        <v>2</v>
      </c>
      <c r="B19" s="325" t="s">
        <v>257</v>
      </c>
      <c r="C19" s="506" t="s">
        <v>289</v>
      </c>
      <c r="D19" s="507"/>
      <c r="E19" s="507"/>
      <c r="F19" s="507"/>
      <c r="G19" s="513"/>
      <c r="H19" s="506" t="s">
        <v>290</v>
      </c>
      <c r="I19" s="513"/>
      <c r="J19" s="506" t="s">
        <v>265</v>
      </c>
      <c r="K19" s="513"/>
      <c r="L19" s="325" t="s">
        <v>291</v>
      </c>
    </row>
    <row r="20" spans="1:12" ht="25.5" customHeight="1" x14ac:dyDescent="0.25">
      <c r="A20" s="323" t="s">
        <v>258</v>
      </c>
      <c r="B20" s="503" t="s">
        <v>267</v>
      </c>
      <c r="C20" s="504"/>
      <c r="D20" s="504"/>
      <c r="E20" s="504"/>
      <c r="F20" s="504"/>
      <c r="G20" s="504"/>
      <c r="H20" s="504"/>
      <c r="I20" s="504"/>
      <c r="J20" s="504"/>
      <c r="K20" s="505"/>
      <c r="L20" s="323" t="s">
        <v>268</v>
      </c>
    </row>
    <row r="21" spans="1:12" ht="28.35" customHeight="1" x14ac:dyDescent="0.25">
      <c r="A21" s="324">
        <v>1</v>
      </c>
      <c r="B21" s="506" t="s">
        <v>292</v>
      </c>
      <c r="C21" s="507"/>
      <c r="D21" s="507"/>
      <c r="E21" s="507"/>
      <c r="F21" s="507"/>
      <c r="G21" s="507"/>
      <c r="H21" s="507"/>
      <c r="I21" s="507"/>
      <c r="J21" s="507"/>
      <c r="K21" s="513"/>
      <c r="L21" s="325" t="s">
        <v>265</v>
      </c>
    </row>
    <row r="22" spans="1:12" ht="15.75" customHeight="1" x14ac:dyDescent="0.25">
      <c r="A22" s="503" t="s">
        <v>270</v>
      </c>
      <c r="B22" s="504"/>
      <c r="C22" s="504"/>
      <c r="D22" s="504"/>
      <c r="E22" s="504"/>
      <c r="F22" s="514"/>
      <c r="G22" s="514"/>
      <c r="H22" s="504"/>
      <c r="I22" s="514"/>
      <c r="J22" s="514"/>
      <c r="K22" s="504"/>
      <c r="L22" s="515"/>
    </row>
    <row r="23" spans="1:12" ht="26.25" customHeight="1" x14ac:dyDescent="0.25">
      <c r="A23" s="503" t="s">
        <v>271</v>
      </c>
      <c r="B23" s="504"/>
      <c r="C23" s="505"/>
      <c r="D23" s="506">
        <v>1070</v>
      </c>
      <c r="E23" s="507"/>
      <c r="F23" s="516" t="s">
        <v>293</v>
      </c>
      <c r="G23" s="516"/>
      <c r="H23" s="328">
        <v>2024</v>
      </c>
      <c r="I23" s="516" t="s">
        <v>273</v>
      </c>
      <c r="J23" s="516"/>
      <c r="L23" s="327" t="s">
        <v>291</v>
      </c>
    </row>
    <row r="24" spans="1:12" ht="26.25" customHeight="1" x14ac:dyDescent="0.25">
      <c r="A24" s="503" t="s">
        <v>275</v>
      </c>
      <c r="B24" s="504"/>
      <c r="C24" s="505"/>
      <c r="D24" s="506"/>
      <c r="E24" s="507"/>
      <c r="F24" s="508"/>
      <c r="G24" s="508"/>
      <c r="H24" s="507"/>
      <c r="I24" s="508"/>
      <c r="J24" s="508"/>
      <c r="K24" s="507"/>
      <c r="L24" s="509"/>
    </row>
    <row r="25" spans="1:12" ht="45.75" customHeight="1" x14ac:dyDescent="0.25">
      <c r="A25" s="503" t="s">
        <v>276</v>
      </c>
      <c r="B25" s="504"/>
      <c r="C25" s="505"/>
      <c r="D25" s="510"/>
      <c r="E25" s="511"/>
      <c r="F25" s="511"/>
      <c r="G25" s="511"/>
      <c r="H25" s="511"/>
      <c r="I25" s="511"/>
      <c r="J25" s="511"/>
      <c r="K25" s="511"/>
      <c r="L25" s="512"/>
    </row>
    <row r="26" spans="1:12" ht="17.850000000000001" customHeight="1" x14ac:dyDescent="0.25">
      <c r="A26" s="503" t="s">
        <v>277</v>
      </c>
      <c r="B26" s="504"/>
      <c r="C26" s="505"/>
      <c r="D26" s="506"/>
      <c r="E26" s="507"/>
      <c r="F26" s="507"/>
      <c r="G26" s="507"/>
      <c r="H26" s="507"/>
      <c r="I26" s="507"/>
      <c r="J26" s="507"/>
      <c r="K26" s="507"/>
      <c r="L26" s="513"/>
    </row>
  </sheetData>
  <mergeCells count="58">
    <mergeCell ref="A24:C24"/>
    <mergeCell ref="D24:L24"/>
    <mergeCell ref="A25:C25"/>
    <mergeCell ref="D25:L25"/>
    <mergeCell ref="A26:C26"/>
    <mergeCell ref="D26:L26"/>
    <mergeCell ref="B20:K20"/>
    <mergeCell ref="B21:K21"/>
    <mergeCell ref="A22:L22"/>
    <mergeCell ref="A23:C23"/>
    <mergeCell ref="D23:E23"/>
    <mergeCell ref="F23:G23"/>
    <mergeCell ref="I23:J23"/>
    <mergeCell ref="C18:G18"/>
    <mergeCell ref="H18:I18"/>
    <mergeCell ref="J18:K18"/>
    <mergeCell ref="C19:G19"/>
    <mergeCell ref="H19:I19"/>
    <mergeCell ref="J19:K19"/>
    <mergeCell ref="A16:C16"/>
    <mergeCell ref="D16:H16"/>
    <mergeCell ref="I16:J16"/>
    <mergeCell ref="K16:L16"/>
    <mergeCell ref="A17:C17"/>
    <mergeCell ref="D17:H17"/>
    <mergeCell ref="I17:L17"/>
    <mergeCell ref="A9:L9"/>
    <mergeCell ref="A10:D10"/>
    <mergeCell ref="E10:L10"/>
    <mergeCell ref="A11:D11"/>
    <mergeCell ref="E11:L11"/>
    <mergeCell ref="A14:L14"/>
    <mergeCell ref="A15:C15"/>
    <mergeCell ref="D15:H15"/>
    <mergeCell ref="I15:J15"/>
    <mergeCell ref="K15:L15"/>
    <mergeCell ref="E12:L12"/>
    <mergeCell ref="A13:C13"/>
    <mergeCell ref="D13:H13"/>
    <mergeCell ref="I13:J13"/>
    <mergeCell ref="K13:L13"/>
    <mergeCell ref="A12:D12"/>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6"/>
  <sheetViews>
    <sheetView showGridLines="0" zoomScale="60" zoomScaleNormal="60" workbookViewId="0">
      <selection activeCell="B29" sqref="B29"/>
    </sheetView>
  </sheetViews>
  <sheetFormatPr baseColWidth="10" defaultColWidth="10.5703125" defaultRowHeight="14.25" x14ac:dyDescent="0.25"/>
  <cols>
    <col min="1" max="1" width="49.5703125" style="1" customWidth="1"/>
    <col min="2" max="4" width="35.5703125" style="1" customWidth="1"/>
    <col min="5" max="5" width="39.42578125" style="1" customWidth="1"/>
    <col min="6" max="6" width="43" style="1" customWidth="1"/>
    <col min="7" max="7" width="41.42578125" style="1" customWidth="1"/>
    <col min="8" max="8" width="35.5703125" style="1" customWidth="1"/>
    <col min="9" max="9" width="51.42578125" style="1" customWidth="1"/>
    <col min="10" max="13" width="35.5703125" style="1" customWidth="1"/>
    <col min="14" max="14" width="31" style="1" customWidth="1"/>
    <col min="15" max="15" width="18.42578125" style="1" customWidth="1"/>
    <col min="16" max="16" width="8.42578125" style="1" customWidth="1"/>
    <col min="17" max="17" width="18.42578125" style="1" bestFit="1" customWidth="1"/>
    <col min="18" max="18" width="5.5703125" style="1" customWidth="1"/>
    <col min="19" max="19" width="18.42578125" style="1" bestFit="1" customWidth="1"/>
    <col min="20" max="20" width="4.5703125" style="1" customWidth="1"/>
    <col min="21" max="21" width="23" style="1" bestFit="1" customWidth="1"/>
    <col min="22" max="22" width="10.5703125" style="1"/>
    <col min="23" max="23" width="18.42578125" style="1" bestFit="1" customWidth="1"/>
    <col min="24" max="24" width="16.42578125" style="1" customWidth="1"/>
    <col min="25" max="16384" width="10.5703125" style="1"/>
  </cols>
  <sheetData>
    <row r="1" spans="1:15" s="80" customFormat="1" ht="22.35" customHeight="1" thickBot="1" x14ac:dyDescent="0.3">
      <c r="A1" s="361"/>
      <c r="B1" s="364" t="s">
        <v>160</v>
      </c>
      <c r="C1" s="365"/>
      <c r="D1" s="365"/>
      <c r="E1" s="365"/>
      <c r="F1" s="365"/>
      <c r="G1" s="365"/>
      <c r="H1" s="365"/>
      <c r="I1" s="365"/>
      <c r="J1" s="365"/>
      <c r="K1" s="365"/>
      <c r="L1" s="366"/>
      <c r="M1" s="367" t="s">
        <v>161</v>
      </c>
      <c r="N1" s="368"/>
      <c r="O1" s="369"/>
    </row>
    <row r="2" spans="1:15" s="80" customFormat="1" ht="18" customHeight="1" thickBot="1" x14ac:dyDescent="0.3">
      <c r="A2" s="362"/>
      <c r="B2" s="370" t="s">
        <v>162</v>
      </c>
      <c r="C2" s="371"/>
      <c r="D2" s="371"/>
      <c r="E2" s="371"/>
      <c r="F2" s="371"/>
      <c r="G2" s="371"/>
      <c r="H2" s="371"/>
      <c r="I2" s="371"/>
      <c r="J2" s="371"/>
      <c r="K2" s="371"/>
      <c r="L2" s="372"/>
      <c r="M2" s="367" t="s">
        <v>163</v>
      </c>
      <c r="N2" s="368"/>
      <c r="O2" s="369"/>
    </row>
    <row r="3" spans="1:15" s="80" customFormat="1" ht="20.100000000000001" customHeight="1" thickBot="1" x14ac:dyDescent="0.3">
      <c r="A3" s="362"/>
      <c r="B3" s="370" t="s">
        <v>0</v>
      </c>
      <c r="C3" s="371"/>
      <c r="D3" s="371"/>
      <c r="E3" s="371"/>
      <c r="F3" s="371"/>
      <c r="G3" s="371"/>
      <c r="H3" s="371"/>
      <c r="I3" s="371"/>
      <c r="J3" s="371"/>
      <c r="K3" s="371"/>
      <c r="L3" s="372"/>
      <c r="M3" s="367" t="s">
        <v>164</v>
      </c>
      <c r="N3" s="368"/>
      <c r="O3" s="369"/>
    </row>
    <row r="4" spans="1:15" s="80" customFormat="1" ht="21.75" customHeight="1" thickBot="1" x14ac:dyDescent="0.3">
      <c r="A4" s="363"/>
      <c r="B4" s="373" t="s">
        <v>165</v>
      </c>
      <c r="C4" s="374"/>
      <c r="D4" s="374"/>
      <c r="E4" s="374"/>
      <c r="F4" s="374"/>
      <c r="G4" s="374"/>
      <c r="H4" s="374"/>
      <c r="I4" s="374"/>
      <c r="J4" s="374"/>
      <c r="K4" s="374"/>
      <c r="L4" s="375"/>
      <c r="M4" s="367" t="s">
        <v>166</v>
      </c>
      <c r="N4" s="368"/>
      <c r="O4" s="369"/>
    </row>
    <row r="5" spans="1:15" s="80" customFormat="1" ht="16.350000000000001" customHeight="1" thickBot="1" x14ac:dyDescent="0.3">
      <c r="A5" s="81"/>
      <c r="B5" s="82"/>
      <c r="C5" s="82"/>
      <c r="D5" s="82"/>
      <c r="E5" s="82"/>
      <c r="F5" s="82"/>
      <c r="G5" s="82"/>
      <c r="H5" s="82"/>
      <c r="I5" s="82"/>
      <c r="J5" s="82"/>
      <c r="K5" s="82"/>
      <c r="L5" s="82"/>
      <c r="M5" s="83"/>
      <c r="N5" s="83"/>
      <c r="O5" s="83"/>
    </row>
    <row r="6" spans="1:15" ht="40.35" customHeight="1" thickBot="1" x14ac:dyDescent="0.3">
      <c r="A6" s="53" t="s">
        <v>167</v>
      </c>
      <c r="B6" s="631" t="s">
        <v>168</v>
      </c>
      <c r="C6" s="632"/>
      <c r="D6" s="632"/>
      <c r="E6" s="632"/>
      <c r="F6" s="632"/>
      <c r="G6" s="632"/>
      <c r="H6" s="632"/>
      <c r="I6" s="632"/>
      <c r="J6" s="632"/>
      <c r="K6" s="633"/>
      <c r="L6" s="158" t="s">
        <v>169</v>
      </c>
      <c r="M6" s="395">
        <v>2024110010318</v>
      </c>
      <c r="N6" s="396"/>
      <c r="O6" s="397"/>
    </row>
    <row r="7" spans="1:15" s="80" customFormat="1" ht="18" customHeight="1" thickBot="1" x14ac:dyDescent="0.3">
      <c r="A7" s="81"/>
      <c r="B7" s="82"/>
      <c r="C7" s="82"/>
      <c r="D7" s="82"/>
      <c r="E7" s="82"/>
      <c r="F7" s="82"/>
      <c r="G7" s="82"/>
      <c r="H7" s="82"/>
      <c r="I7" s="82"/>
      <c r="J7" s="82"/>
      <c r="K7" s="82"/>
      <c r="L7" s="82"/>
      <c r="M7" s="83"/>
      <c r="N7" s="83"/>
      <c r="O7" s="83"/>
    </row>
    <row r="8" spans="1:15" s="80" customFormat="1" ht="21.75" customHeight="1" x14ac:dyDescent="0.25">
      <c r="A8" s="389" t="s">
        <v>6</v>
      </c>
      <c r="B8" s="158" t="s">
        <v>170</v>
      </c>
      <c r="C8" s="125" t="s">
        <v>171</v>
      </c>
      <c r="D8" s="158" t="s">
        <v>172</v>
      </c>
      <c r="E8" s="125"/>
      <c r="F8" s="158" t="s">
        <v>173</v>
      </c>
      <c r="G8" s="125"/>
      <c r="H8" s="158" t="s">
        <v>174</v>
      </c>
      <c r="I8" s="127"/>
      <c r="J8" s="398" t="s">
        <v>8</v>
      </c>
      <c r="K8" s="399"/>
      <c r="L8" s="157" t="s">
        <v>175</v>
      </c>
      <c r="M8" s="400"/>
      <c r="N8" s="400"/>
      <c r="O8" s="400"/>
    </row>
    <row r="9" spans="1:15" s="80" customFormat="1" ht="21.75" customHeight="1" x14ac:dyDescent="0.25">
      <c r="A9" s="389"/>
      <c r="B9" s="159" t="s">
        <v>176</v>
      </c>
      <c r="C9" s="128"/>
      <c r="D9" s="158" t="s">
        <v>177</v>
      </c>
      <c r="E9" s="128"/>
      <c r="F9" s="158" t="s">
        <v>178</v>
      </c>
      <c r="G9" s="128"/>
      <c r="H9" s="158" t="s">
        <v>179</v>
      </c>
      <c r="I9" s="127"/>
      <c r="J9" s="398"/>
      <c r="K9" s="399"/>
      <c r="L9" s="157" t="s">
        <v>180</v>
      </c>
      <c r="M9" s="400"/>
      <c r="N9" s="400"/>
      <c r="O9" s="400"/>
    </row>
    <row r="10" spans="1:15" s="80" customFormat="1" ht="21.75" customHeight="1" x14ac:dyDescent="0.25">
      <c r="A10" s="389"/>
      <c r="B10" s="158" t="s">
        <v>181</v>
      </c>
      <c r="C10" s="125"/>
      <c r="D10" s="158" t="s">
        <v>182</v>
      </c>
      <c r="E10" s="128"/>
      <c r="F10" s="158" t="s">
        <v>183</v>
      </c>
      <c r="G10" s="128"/>
      <c r="H10" s="158" t="s">
        <v>184</v>
      </c>
      <c r="I10" s="127"/>
      <c r="J10" s="398"/>
      <c r="K10" s="399"/>
      <c r="L10" s="157" t="s">
        <v>185</v>
      </c>
      <c r="M10" s="400" t="s">
        <v>171</v>
      </c>
      <c r="N10" s="400"/>
      <c r="O10" s="400"/>
    </row>
    <row r="11" spans="1:15" ht="15" customHeight="1" thickBot="1" x14ac:dyDescent="0.3">
      <c r="A11" s="6"/>
      <c r="B11" s="7"/>
      <c r="C11" s="7"/>
      <c r="D11" s="9"/>
      <c r="E11" s="8"/>
      <c r="F11" s="8"/>
      <c r="G11" s="212"/>
      <c r="H11" s="212"/>
      <c r="I11" s="10"/>
      <c r="J11" s="10"/>
      <c r="K11" s="7"/>
      <c r="L11" s="7"/>
      <c r="M11" s="7"/>
      <c r="N11" s="7"/>
      <c r="O11" s="7"/>
    </row>
    <row r="12" spans="1:15" ht="15" customHeight="1" x14ac:dyDescent="0.25">
      <c r="A12" s="376" t="s">
        <v>186</v>
      </c>
      <c r="B12" s="379" t="s">
        <v>294</v>
      </c>
      <c r="C12" s="380"/>
      <c r="D12" s="380"/>
      <c r="E12" s="380"/>
      <c r="F12" s="380"/>
      <c r="G12" s="380"/>
      <c r="H12" s="380"/>
      <c r="I12" s="380"/>
      <c r="J12" s="380"/>
      <c r="K12" s="380"/>
      <c r="L12" s="380"/>
      <c r="M12" s="380"/>
      <c r="N12" s="380"/>
      <c r="O12" s="381"/>
    </row>
    <row r="13" spans="1:15" ht="15" customHeight="1" x14ac:dyDescent="0.25">
      <c r="A13" s="377"/>
      <c r="B13" s="382"/>
      <c r="C13" s="383"/>
      <c r="D13" s="383"/>
      <c r="E13" s="383"/>
      <c r="F13" s="383"/>
      <c r="G13" s="383"/>
      <c r="H13" s="383"/>
      <c r="I13" s="383"/>
      <c r="J13" s="383"/>
      <c r="K13" s="383"/>
      <c r="L13" s="383"/>
      <c r="M13" s="383"/>
      <c r="N13" s="383"/>
      <c r="O13" s="384"/>
    </row>
    <row r="14" spans="1:15" ht="15" customHeight="1" thickBot="1" x14ac:dyDescent="0.3">
      <c r="A14" s="378"/>
      <c r="B14" s="385"/>
      <c r="C14" s="386"/>
      <c r="D14" s="386"/>
      <c r="E14" s="386"/>
      <c r="F14" s="386"/>
      <c r="G14" s="386"/>
      <c r="H14" s="386"/>
      <c r="I14" s="386"/>
      <c r="J14" s="386"/>
      <c r="K14" s="386"/>
      <c r="L14" s="386"/>
      <c r="M14" s="386"/>
      <c r="N14" s="386"/>
      <c r="O14" s="387"/>
    </row>
    <row r="15" spans="1:15" ht="9" customHeight="1" thickBot="1" x14ac:dyDescent="0.3">
      <c r="A15" s="14"/>
      <c r="B15" s="79"/>
      <c r="C15" s="15"/>
      <c r="D15" s="15"/>
      <c r="E15" s="15"/>
      <c r="F15" s="15"/>
      <c r="G15" s="16"/>
      <c r="H15" s="16"/>
      <c r="I15" s="16"/>
      <c r="J15" s="16"/>
      <c r="K15" s="16"/>
      <c r="L15" s="17"/>
      <c r="M15" s="17"/>
      <c r="N15" s="17"/>
      <c r="O15" s="17"/>
    </row>
    <row r="16" spans="1:15" s="18" customFormat="1" ht="37.5" customHeight="1" thickBot="1" x14ac:dyDescent="0.3">
      <c r="A16" s="53" t="s">
        <v>13</v>
      </c>
      <c r="B16" s="388" t="s">
        <v>295</v>
      </c>
      <c r="C16" s="388"/>
      <c r="D16" s="388"/>
      <c r="E16" s="388"/>
      <c r="F16" s="388"/>
      <c r="G16" s="389" t="s">
        <v>15</v>
      </c>
      <c r="H16" s="389"/>
      <c r="I16" s="388" t="s">
        <v>296</v>
      </c>
      <c r="J16" s="388"/>
      <c r="K16" s="388"/>
      <c r="L16" s="388"/>
      <c r="M16" s="388"/>
      <c r="N16" s="388"/>
      <c r="O16" s="388"/>
    </row>
    <row r="17" spans="1:17" ht="9" customHeight="1" x14ac:dyDescent="0.25">
      <c r="A17" s="14"/>
      <c r="B17" s="16"/>
      <c r="C17" s="15"/>
      <c r="D17" s="15"/>
      <c r="E17" s="15"/>
      <c r="F17" s="15"/>
      <c r="G17" s="16"/>
      <c r="H17" s="16"/>
      <c r="I17" s="16"/>
      <c r="J17" s="16"/>
      <c r="K17" s="16"/>
      <c r="L17" s="17"/>
      <c r="M17" s="17"/>
      <c r="N17" s="17"/>
      <c r="O17" s="17"/>
    </row>
    <row r="18" spans="1:17" ht="56.25" customHeight="1" x14ac:dyDescent="0.25">
      <c r="A18" s="329" t="s">
        <v>17</v>
      </c>
      <c r="B18" s="628" t="s">
        <v>297</v>
      </c>
      <c r="C18" s="629"/>
      <c r="D18" s="629"/>
      <c r="E18" s="630"/>
      <c r="F18" s="330" t="s">
        <v>19</v>
      </c>
      <c r="G18" s="548" t="s">
        <v>191</v>
      </c>
      <c r="H18" s="548"/>
      <c r="I18" s="548"/>
      <c r="J18" s="53" t="s">
        <v>21</v>
      </c>
      <c r="K18" s="388" t="s">
        <v>192</v>
      </c>
      <c r="L18" s="388"/>
      <c r="M18" s="388"/>
      <c r="N18" s="388"/>
      <c r="O18" s="388"/>
    </row>
    <row r="19" spans="1:17" ht="9" customHeight="1" x14ac:dyDescent="0.25">
      <c r="A19" s="5"/>
      <c r="B19" s="2"/>
      <c r="C19" s="414"/>
      <c r="D19" s="414"/>
      <c r="E19" s="414"/>
      <c r="F19" s="414"/>
      <c r="G19" s="414"/>
      <c r="H19" s="414"/>
      <c r="I19" s="414"/>
      <c r="J19" s="414"/>
      <c r="K19" s="414"/>
      <c r="L19" s="414"/>
      <c r="M19" s="414"/>
      <c r="N19" s="414"/>
      <c r="O19" s="414"/>
    </row>
    <row r="20" spans="1:17" ht="16.5" customHeight="1" thickBot="1" x14ac:dyDescent="0.3">
      <c r="A20" s="77"/>
      <c r="B20" s="78"/>
      <c r="C20" s="78"/>
      <c r="D20" s="78"/>
      <c r="E20" s="78"/>
      <c r="F20" s="78"/>
      <c r="G20" s="78"/>
      <c r="H20" s="78"/>
      <c r="I20" s="78"/>
      <c r="J20" s="78"/>
      <c r="K20" s="78"/>
      <c r="L20" s="78"/>
      <c r="M20" s="78"/>
      <c r="N20" s="78"/>
      <c r="O20" s="78"/>
    </row>
    <row r="21" spans="1:17" ht="32.1" customHeight="1" thickBot="1" x14ac:dyDescent="0.3">
      <c r="A21" s="415" t="s">
        <v>23</v>
      </c>
      <c r="B21" s="416"/>
      <c r="C21" s="416"/>
      <c r="D21" s="416"/>
      <c r="E21" s="416"/>
      <c r="F21" s="416"/>
      <c r="G21" s="416"/>
      <c r="H21" s="416"/>
      <c r="I21" s="416"/>
      <c r="J21" s="416"/>
      <c r="K21" s="416"/>
      <c r="L21" s="416"/>
      <c r="M21" s="416"/>
      <c r="N21" s="416"/>
      <c r="O21" s="398"/>
    </row>
    <row r="22" spans="1:17" ht="32.1" customHeight="1" thickBot="1" x14ac:dyDescent="0.3">
      <c r="A22" s="415" t="s">
        <v>193</v>
      </c>
      <c r="B22" s="416"/>
      <c r="C22" s="416"/>
      <c r="D22" s="416"/>
      <c r="E22" s="416"/>
      <c r="F22" s="416"/>
      <c r="G22" s="416"/>
      <c r="H22" s="416"/>
      <c r="I22" s="416"/>
      <c r="J22" s="416"/>
      <c r="K22" s="416"/>
      <c r="L22" s="416"/>
      <c r="M22" s="416"/>
      <c r="N22" s="416"/>
      <c r="O22" s="398"/>
    </row>
    <row r="23" spans="1:17" ht="32.1" customHeight="1" thickBot="1" x14ac:dyDescent="0.3">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7" ht="32.1" customHeight="1" x14ac:dyDescent="0.25">
      <c r="A24" s="21" t="s">
        <v>24</v>
      </c>
      <c r="B24" s="859">
        <v>293491000</v>
      </c>
      <c r="C24" s="859"/>
      <c r="D24" s="859"/>
      <c r="E24" s="859"/>
      <c r="F24" s="860"/>
      <c r="G24" s="860">
        <v>12911000</v>
      </c>
      <c r="H24" s="860"/>
      <c r="I24" s="860"/>
      <c r="J24" s="860"/>
      <c r="K24" s="860"/>
      <c r="L24" s="860"/>
      <c r="M24" s="861"/>
      <c r="N24" s="856">
        <f>SUM(B24:M24)</f>
        <v>306402000</v>
      </c>
      <c r="O24" s="862">
        <v>1</v>
      </c>
    </row>
    <row r="25" spans="1:17" ht="32.1" customHeight="1" x14ac:dyDescent="0.25">
      <c r="A25" s="21" t="s">
        <v>26</v>
      </c>
      <c r="B25" s="859">
        <v>293491000</v>
      </c>
      <c r="C25" s="859"/>
      <c r="D25" s="859"/>
      <c r="E25" s="859"/>
      <c r="F25" s="860"/>
      <c r="G25" s="860"/>
      <c r="H25" s="860"/>
      <c r="I25" s="863"/>
      <c r="J25" s="863"/>
      <c r="K25" s="863"/>
      <c r="L25" s="863"/>
      <c r="M25" s="863"/>
      <c r="N25" s="856">
        <f t="shared" ref="N25:N29" si="0">SUM(B25:M25)</f>
        <v>293491000</v>
      </c>
      <c r="O25" s="864">
        <f>N25/N24</f>
        <v>0.95786254658912151</v>
      </c>
      <c r="Q25" s="291"/>
    </row>
    <row r="26" spans="1:17" ht="32.1" customHeight="1" x14ac:dyDescent="0.25">
      <c r="A26" s="21" t="s">
        <v>28</v>
      </c>
      <c r="B26" s="859"/>
      <c r="C26" s="859"/>
      <c r="D26" s="859"/>
      <c r="E26" s="859"/>
      <c r="F26" s="865"/>
      <c r="G26" s="865"/>
      <c r="H26" s="865"/>
      <c r="I26" s="865"/>
      <c r="J26" s="865"/>
      <c r="K26" s="865"/>
      <c r="L26" s="865"/>
      <c r="M26" s="865"/>
      <c r="N26" s="856">
        <f t="shared" si="0"/>
        <v>0</v>
      </c>
      <c r="O26" s="864">
        <f>N26/N24</f>
        <v>0</v>
      </c>
    </row>
    <row r="27" spans="1:17" ht="32.1" customHeight="1" x14ac:dyDescent="0.25">
      <c r="A27" s="21" t="s">
        <v>196</v>
      </c>
      <c r="B27" s="859">
        <v>6000000</v>
      </c>
      <c r="C27" s="859">
        <v>8058000</v>
      </c>
      <c r="D27" s="859"/>
      <c r="E27" s="859"/>
      <c r="F27" s="860"/>
      <c r="G27" s="860"/>
      <c r="H27" s="860"/>
      <c r="I27" s="860"/>
      <c r="J27" s="860"/>
      <c r="K27" s="860"/>
      <c r="L27" s="860"/>
      <c r="M27" s="860"/>
      <c r="N27" s="856">
        <f t="shared" si="0"/>
        <v>14058000</v>
      </c>
      <c r="O27" s="864">
        <v>1</v>
      </c>
    </row>
    <row r="28" spans="1:17" ht="32.1" customHeight="1" x14ac:dyDescent="0.25">
      <c r="A28" s="21" t="s">
        <v>197</v>
      </c>
      <c r="B28" s="859"/>
      <c r="C28" s="859"/>
      <c r="D28" s="859"/>
      <c r="E28" s="859"/>
      <c r="F28" s="865"/>
      <c r="G28" s="865"/>
      <c r="H28" s="865"/>
      <c r="I28" s="865"/>
      <c r="J28" s="865"/>
      <c r="K28" s="865"/>
      <c r="L28" s="865"/>
      <c r="M28" s="865"/>
      <c r="N28" s="856">
        <f t="shared" si="0"/>
        <v>0</v>
      </c>
      <c r="O28" s="864">
        <f>N28/N27</f>
        <v>0</v>
      </c>
    </row>
    <row r="29" spans="1:17" ht="32.1" customHeight="1" thickBot="1" x14ac:dyDescent="0.3">
      <c r="A29" s="23" t="s">
        <v>34</v>
      </c>
      <c r="B29" s="857">
        <v>7836000</v>
      </c>
      <c r="C29" s="857"/>
      <c r="D29" s="857"/>
      <c r="E29" s="857"/>
      <c r="F29" s="866"/>
      <c r="G29" s="866"/>
      <c r="H29" s="866"/>
      <c r="I29" s="866"/>
      <c r="J29" s="866"/>
      <c r="K29" s="866"/>
      <c r="L29" s="866"/>
      <c r="M29" s="866"/>
      <c r="N29" s="858">
        <f t="shared" si="0"/>
        <v>7836000</v>
      </c>
      <c r="O29" s="867">
        <f>N29/N27</f>
        <v>0.55740503627827576</v>
      </c>
    </row>
    <row r="30" spans="1:17" s="25" customFormat="1" ht="16.5" customHeight="1" x14ac:dyDescent="0.2"/>
    <row r="31" spans="1:17" s="25" customFormat="1" ht="17.25" customHeight="1" x14ac:dyDescent="0.2"/>
    <row r="32" spans="1:17" ht="5.25" customHeight="1" thickBot="1" x14ac:dyDescent="0.3"/>
    <row r="33" spans="1:13" ht="48" customHeight="1" thickBot="1" x14ac:dyDescent="0.3">
      <c r="A33" s="417" t="s">
        <v>198</v>
      </c>
      <c r="B33" s="418"/>
      <c r="C33" s="418"/>
      <c r="D33" s="418"/>
      <c r="E33" s="418"/>
      <c r="F33" s="418"/>
      <c r="G33" s="418"/>
      <c r="H33" s="418"/>
      <c r="I33" s="419"/>
      <c r="J33" s="30"/>
    </row>
    <row r="34" spans="1:13" ht="50.25" customHeight="1" thickBot="1" x14ac:dyDescent="0.3">
      <c r="A34" s="39" t="s">
        <v>199</v>
      </c>
      <c r="B34" s="549" t="str">
        <f>+B12</f>
        <v>Gestionar 1 portafolio de oportunidades a través de aliados públicos y privados para el empoderamiento y autonomía económica de las mujeres de Bogotá.</v>
      </c>
      <c r="C34" s="550"/>
      <c r="D34" s="550"/>
      <c r="E34" s="550"/>
      <c r="F34" s="550"/>
      <c r="G34" s="550"/>
      <c r="H34" s="550"/>
      <c r="I34" s="551"/>
      <c r="J34" s="28"/>
      <c r="M34" s="194"/>
    </row>
    <row r="35" spans="1:13" ht="18.75" customHeight="1" thickBot="1" x14ac:dyDescent="0.3">
      <c r="A35" s="406" t="s">
        <v>39</v>
      </c>
      <c r="B35" s="86">
        <v>2024</v>
      </c>
      <c r="C35" s="86">
        <v>2025</v>
      </c>
      <c r="D35" s="86">
        <v>2026</v>
      </c>
      <c r="E35" s="86">
        <v>2027</v>
      </c>
      <c r="F35" s="86" t="s">
        <v>200</v>
      </c>
      <c r="G35" s="423" t="s">
        <v>41</v>
      </c>
      <c r="H35" s="424" t="s">
        <v>201</v>
      </c>
      <c r="I35" s="425"/>
      <c r="J35" s="28"/>
      <c r="M35" s="194"/>
    </row>
    <row r="36" spans="1:13" ht="50.25" customHeight="1" thickBot="1" x14ac:dyDescent="0.3">
      <c r="A36" s="407"/>
      <c r="B36" s="181">
        <v>1</v>
      </c>
      <c r="C36" s="181">
        <v>1</v>
      </c>
      <c r="D36" s="181">
        <v>1</v>
      </c>
      <c r="E36" s="181">
        <v>1</v>
      </c>
      <c r="F36" s="182">
        <v>1</v>
      </c>
      <c r="G36" s="423"/>
      <c r="H36" s="426"/>
      <c r="I36" s="427"/>
      <c r="J36" s="28"/>
      <c r="M36" s="195"/>
    </row>
    <row r="37" spans="1:13" ht="52.5" customHeight="1" thickBot="1" x14ac:dyDescent="0.3">
      <c r="A37" s="40" t="s">
        <v>43</v>
      </c>
      <c r="B37" s="401">
        <v>0.22</v>
      </c>
      <c r="C37" s="402"/>
      <c r="D37" s="403" t="s">
        <v>202</v>
      </c>
      <c r="E37" s="404"/>
      <c r="F37" s="404"/>
      <c r="G37" s="404"/>
      <c r="H37" s="404"/>
      <c r="I37" s="405"/>
    </row>
    <row r="38" spans="1:13" s="29" customFormat="1" ht="66" x14ac:dyDescent="0.25">
      <c r="A38" s="406" t="s">
        <v>203</v>
      </c>
      <c r="B38" s="40" t="s">
        <v>204</v>
      </c>
      <c r="C38" s="39" t="s">
        <v>87</v>
      </c>
      <c r="D38" s="408" t="s">
        <v>89</v>
      </c>
      <c r="E38" s="409"/>
      <c r="F38" s="408" t="s">
        <v>91</v>
      </c>
      <c r="G38" s="409"/>
      <c r="H38" s="41" t="s">
        <v>93</v>
      </c>
      <c r="I38" s="43" t="s">
        <v>94</v>
      </c>
      <c r="M38" s="196"/>
    </row>
    <row r="39" spans="1:13" ht="33" x14ac:dyDescent="0.25">
      <c r="A39" s="407"/>
      <c r="B39" s="335">
        <v>0</v>
      </c>
      <c r="C39" s="34">
        <v>0</v>
      </c>
      <c r="D39" s="410" t="s">
        <v>205</v>
      </c>
      <c r="E39" s="411"/>
      <c r="F39" s="412" t="s">
        <v>205</v>
      </c>
      <c r="G39" s="413"/>
      <c r="H39" s="208" t="s">
        <v>205</v>
      </c>
      <c r="I39" s="32" t="s">
        <v>205</v>
      </c>
      <c r="M39" s="194"/>
    </row>
    <row r="40" spans="1:13" s="29" customFormat="1" ht="66" x14ac:dyDescent="0.25">
      <c r="A40" s="406" t="s">
        <v>206</v>
      </c>
      <c r="B40" s="42" t="s">
        <v>204</v>
      </c>
      <c r="C40" s="41" t="s">
        <v>87</v>
      </c>
      <c r="D40" s="408" t="s">
        <v>89</v>
      </c>
      <c r="E40" s="409"/>
      <c r="F40" s="408" t="s">
        <v>91</v>
      </c>
      <c r="G40" s="409"/>
      <c r="H40" s="41" t="s">
        <v>93</v>
      </c>
      <c r="I40" s="43" t="s">
        <v>94</v>
      </c>
    </row>
    <row r="41" spans="1:13" ht="16.5" x14ac:dyDescent="0.25">
      <c r="A41" s="407"/>
      <c r="B41" s="336">
        <v>0.05</v>
      </c>
      <c r="C41" s="237"/>
      <c r="D41" s="428"/>
      <c r="E41" s="429"/>
      <c r="F41" s="412"/>
      <c r="G41" s="413"/>
      <c r="H41" s="208"/>
      <c r="I41" s="32"/>
    </row>
    <row r="42" spans="1:13" s="29" customFormat="1" ht="66.75" thickBot="1" x14ac:dyDescent="0.3">
      <c r="A42" s="406" t="s">
        <v>207</v>
      </c>
      <c r="B42" s="42" t="s">
        <v>204</v>
      </c>
      <c r="C42" s="41" t="s">
        <v>87</v>
      </c>
      <c r="D42" s="408" t="s">
        <v>89</v>
      </c>
      <c r="E42" s="409"/>
      <c r="F42" s="408" t="s">
        <v>91</v>
      </c>
      <c r="G42" s="409"/>
      <c r="H42" s="41" t="s">
        <v>93</v>
      </c>
      <c r="I42" s="43" t="s">
        <v>94</v>
      </c>
    </row>
    <row r="43" spans="1:13" ht="17.25" thickBot="1" x14ac:dyDescent="0.3">
      <c r="A43" s="407"/>
      <c r="B43" s="336">
        <v>0.15</v>
      </c>
      <c r="C43" s="232"/>
      <c r="D43" s="410"/>
      <c r="E43" s="411"/>
      <c r="F43" s="428"/>
      <c r="G43" s="429"/>
      <c r="H43" s="208"/>
      <c r="I43" s="236"/>
    </row>
    <row r="44" spans="1:13" s="29" customFormat="1" ht="66.75" thickBot="1" x14ac:dyDescent="0.3">
      <c r="A44" s="406" t="s">
        <v>208</v>
      </c>
      <c r="B44" s="238" t="s">
        <v>298</v>
      </c>
      <c r="C44" s="42" t="s">
        <v>87</v>
      </c>
      <c r="D44" s="408" t="s">
        <v>89</v>
      </c>
      <c r="E44" s="409"/>
      <c r="F44" s="408" t="s">
        <v>91</v>
      </c>
      <c r="G44" s="409"/>
      <c r="H44" s="41" t="s">
        <v>93</v>
      </c>
      <c r="I44" s="41" t="s">
        <v>94</v>
      </c>
    </row>
    <row r="45" spans="1:13" ht="17.25" thickBot="1" x14ac:dyDescent="0.3">
      <c r="A45" s="407"/>
      <c r="B45" s="336">
        <v>0.05</v>
      </c>
      <c r="C45" s="239"/>
      <c r="D45" s="430"/>
      <c r="E45" s="431"/>
      <c r="F45" s="430"/>
      <c r="G45" s="431"/>
      <c r="H45" s="31"/>
      <c r="I45" s="235"/>
    </row>
    <row r="46" spans="1:13" s="29" customFormat="1" ht="66.75" thickBot="1" x14ac:dyDescent="0.3">
      <c r="A46" s="406" t="s">
        <v>209</v>
      </c>
      <c r="B46" s="42" t="s">
        <v>204</v>
      </c>
      <c r="C46" s="41" t="s">
        <v>87</v>
      </c>
      <c r="D46" s="408" t="s">
        <v>89</v>
      </c>
      <c r="E46" s="409"/>
      <c r="F46" s="408" t="s">
        <v>91</v>
      </c>
      <c r="G46" s="409"/>
      <c r="H46" s="41" t="s">
        <v>93</v>
      </c>
      <c r="I46" s="43" t="s">
        <v>94</v>
      </c>
    </row>
    <row r="47" spans="1:13" ht="17.25" thickBot="1" x14ac:dyDescent="0.3">
      <c r="A47" s="407"/>
      <c r="B47" s="336">
        <v>0.05</v>
      </c>
      <c r="C47" s="239"/>
      <c r="D47" s="428"/>
      <c r="E47" s="438"/>
      <c r="F47" s="428"/>
      <c r="G47" s="438"/>
      <c r="H47" s="31"/>
      <c r="I47" s="255"/>
    </row>
    <row r="48" spans="1:13" s="29" customFormat="1" ht="66.75" thickBot="1" x14ac:dyDescent="0.3">
      <c r="A48" s="406" t="s">
        <v>210</v>
      </c>
      <c r="B48" s="42" t="s">
        <v>204</v>
      </c>
      <c r="C48" s="41" t="s">
        <v>87</v>
      </c>
      <c r="D48" s="408" t="s">
        <v>89</v>
      </c>
      <c r="E48" s="409"/>
      <c r="F48" s="408" t="s">
        <v>91</v>
      </c>
      <c r="G48" s="409"/>
      <c r="H48" s="41" t="s">
        <v>93</v>
      </c>
      <c r="I48" s="43" t="s">
        <v>94</v>
      </c>
    </row>
    <row r="49" spans="1:9" ht="16.5" x14ac:dyDescent="0.25">
      <c r="A49" s="407"/>
      <c r="B49" s="336">
        <v>0.15</v>
      </c>
      <c r="C49" s="232"/>
      <c r="D49" s="428"/>
      <c r="E49" s="429"/>
      <c r="F49" s="428"/>
      <c r="G49" s="429"/>
      <c r="H49" s="31"/>
      <c r="I49" s="280"/>
    </row>
    <row r="50" spans="1:9" ht="66" x14ac:dyDescent="0.25">
      <c r="A50" s="406" t="s">
        <v>211</v>
      </c>
      <c r="B50" s="40" t="s">
        <v>204</v>
      </c>
      <c r="C50" s="39" t="s">
        <v>87</v>
      </c>
      <c r="D50" s="408" t="s">
        <v>89</v>
      </c>
      <c r="E50" s="409"/>
      <c r="F50" s="408" t="s">
        <v>91</v>
      </c>
      <c r="G50" s="409"/>
      <c r="H50" s="41" t="s">
        <v>93</v>
      </c>
      <c r="I50" s="43" t="s">
        <v>94</v>
      </c>
    </row>
    <row r="51" spans="1:9" ht="16.5" x14ac:dyDescent="0.25">
      <c r="A51" s="407"/>
      <c r="B51" s="336">
        <v>0.05</v>
      </c>
      <c r="C51" s="232"/>
      <c r="D51" s="428"/>
      <c r="E51" s="429"/>
      <c r="F51" s="428"/>
      <c r="G51" s="429"/>
      <c r="H51" s="31"/>
      <c r="I51" s="255"/>
    </row>
    <row r="52" spans="1:9" ht="66.75" thickBot="1" x14ac:dyDescent="0.3">
      <c r="A52" s="406" t="s">
        <v>212</v>
      </c>
      <c r="B52" s="40" t="s">
        <v>204</v>
      </c>
      <c r="C52" s="39" t="s">
        <v>87</v>
      </c>
      <c r="D52" s="408" t="s">
        <v>89</v>
      </c>
      <c r="E52" s="409"/>
      <c r="F52" s="626" t="s">
        <v>91</v>
      </c>
      <c r="G52" s="627"/>
      <c r="H52" s="278" t="s">
        <v>93</v>
      </c>
      <c r="I52" s="279" t="s">
        <v>94</v>
      </c>
    </row>
    <row r="53" spans="1:9" ht="16.5" x14ac:dyDescent="0.25">
      <c r="A53" s="407"/>
      <c r="B53" s="336">
        <v>0.05</v>
      </c>
      <c r="C53" s="273"/>
      <c r="D53" s="624"/>
      <c r="E53" s="625"/>
      <c r="F53" s="634"/>
      <c r="G53" s="634"/>
      <c r="H53" s="281"/>
      <c r="I53" s="285"/>
    </row>
    <row r="54" spans="1:9" ht="66.75" thickBot="1" x14ac:dyDescent="0.3">
      <c r="A54" s="406" t="s">
        <v>214</v>
      </c>
      <c r="B54" s="40" t="s">
        <v>204</v>
      </c>
      <c r="C54" s="39" t="s">
        <v>87</v>
      </c>
      <c r="D54" s="408" t="s">
        <v>89</v>
      </c>
      <c r="E54" s="409"/>
      <c r="F54" s="617" t="s">
        <v>91</v>
      </c>
      <c r="G54" s="618"/>
      <c r="H54" s="39" t="s">
        <v>93</v>
      </c>
      <c r="I54" s="282" t="s">
        <v>94</v>
      </c>
    </row>
    <row r="55" spans="1:9" ht="16.5" x14ac:dyDescent="0.25">
      <c r="A55" s="407"/>
      <c r="B55" s="336">
        <v>0.15</v>
      </c>
      <c r="C55" s="273"/>
      <c r="D55" s="428"/>
      <c r="E55" s="429"/>
      <c r="F55" s="428"/>
      <c r="G55" s="438"/>
      <c r="H55" s="31"/>
      <c r="I55" s="289"/>
    </row>
    <row r="56" spans="1:9" ht="66" x14ac:dyDescent="0.25">
      <c r="A56" s="406" t="s">
        <v>215</v>
      </c>
      <c r="B56" s="40" t="s">
        <v>204</v>
      </c>
      <c r="C56" s="39" t="s">
        <v>87</v>
      </c>
      <c r="D56" s="408" t="s">
        <v>89</v>
      </c>
      <c r="E56" s="409"/>
      <c r="F56" s="408" t="s">
        <v>91</v>
      </c>
      <c r="G56" s="409"/>
      <c r="H56" s="41" t="s">
        <v>93</v>
      </c>
      <c r="I56" s="43" t="s">
        <v>94</v>
      </c>
    </row>
    <row r="57" spans="1:9" ht="17.25" thickBot="1" x14ac:dyDescent="0.3">
      <c r="A57" s="407"/>
      <c r="B57" s="336">
        <v>0.05</v>
      </c>
      <c r="C57" s="273"/>
      <c r="D57" s="428"/>
      <c r="E57" s="429"/>
      <c r="F57" s="638"/>
      <c r="G57" s="639"/>
      <c r="H57" s="31"/>
      <c r="I57" s="255"/>
    </row>
    <row r="58" spans="1:9" ht="66.75" thickBot="1" x14ac:dyDescent="0.3">
      <c r="A58" s="406" t="s">
        <v>216</v>
      </c>
      <c r="B58" s="40" t="s">
        <v>204</v>
      </c>
      <c r="C58" s="39" t="s">
        <v>87</v>
      </c>
      <c r="D58" s="408" t="s">
        <v>89</v>
      </c>
      <c r="E58" s="409"/>
      <c r="F58" s="408" t="s">
        <v>91</v>
      </c>
      <c r="G58" s="409"/>
      <c r="H58" s="41" t="s">
        <v>93</v>
      </c>
      <c r="I58" s="43" t="s">
        <v>94</v>
      </c>
    </row>
    <row r="59" spans="1:9" ht="17.25" thickBot="1" x14ac:dyDescent="0.3">
      <c r="A59" s="407"/>
      <c r="B59" s="337">
        <v>0.1</v>
      </c>
      <c r="C59" s="273"/>
      <c r="D59" s="428"/>
      <c r="E59" s="438"/>
      <c r="F59" s="435"/>
      <c r="G59" s="619"/>
      <c r="H59" s="31"/>
      <c r="I59" s="289"/>
    </row>
    <row r="60" spans="1:9" ht="66.75" thickBot="1" x14ac:dyDescent="0.3">
      <c r="A60" s="406" t="s">
        <v>217</v>
      </c>
      <c r="B60" s="40" t="s">
        <v>204</v>
      </c>
      <c r="C60" s="39" t="s">
        <v>87</v>
      </c>
      <c r="D60" s="408" t="s">
        <v>89</v>
      </c>
      <c r="E60" s="409"/>
      <c r="F60" s="408" t="s">
        <v>91</v>
      </c>
      <c r="G60" s="409"/>
      <c r="H60" s="41" t="s">
        <v>93</v>
      </c>
      <c r="I60" s="43" t="s">
        <v>94</v>
      </c>
    </row>
    <row r="61" spans="1:9" ht="16.5" x14ac:dyDescent="0.25">
      <c r="A61" s="407"/>
      <c r="B61" s="336">
        <v>0.15</v>
      </c>
      <c r="C61" s="273"/>
      <c r="D61" s="428"/>
      <c r="E61" s="429"/>
      <c r="F61" s="428"/>
      <c r="G61" s="438"/>
      <c r="H61" s="31"/>
      <c r="I61" s="289"/>
    </row>
    <row r="62" spans="1:9" x14ac:dyDescent="0.25">
      <c r="B62" s="320">
        <f>B39+B41+B43+B45+B47+B49+B51+B53+B55+B57+B59+B61</f>
        <v>1</v>
      </c>
      <c r="C62" s="320">
        <f>C39+C41+C43+C45+C47+C49+C51+C53+C55+C57+C59+C61</f>
        <v>0</v>
      </c>
    </row>
    <row r="64" spans="1:9" s="28" customFormat="1" ht="30" customHeight="1" x14ac:dyDescent="0.25">
      <c r="A64" s="1"/>
      <c r="B64" s="1"/>
      <c r="C64" s="1"/>
      <c r="D64" s="1"/>
      <c r="E64" s="1"/>
      <c r="F64" s="1"/>
      <c r="G64" s="1"/>
      <c r="H64" s="1"/>
      <c r="I64" s="1"/>
    </row>
    <row r="65" spans="1:9" ht="34.5" customHeight="1" x14ac:dyDescent="0.25">
      <c r="A65" s="453" t="s">
        <v>57</v>
      </c>
      <c r="B65" s="453"/>
      <c r="C65" s="453"/>
      <c r="D65" s="453"/>
      <c r="E65" s="453"/>
      <c r="F65" s="453"/>
      <c r="G65" s="453"/>
      <c r="H65" s="453"/>
      <c r="I65" s="453"/>
    </row>
    <row r="66" spans="1:9" ht="67.5" customHeight="1" x14ac:dyDescent="0.25">
      <c r="A66" s="44" t="s">
        <v>58</v>
      </c>
      <c r="B66" s="622" t="s">
        <v>299</v>
      </c>
      <c r="C66" s="623"/>
      <c r="D66" s="622" t="s">
        <v>300</v>
      </c>
      <c r="E66" s="623"/>
      <c r="F66" s="443" t="s">
        <v>285</v>
      </c>
      <c r="G66" s="444"/>
      <c r="H66" s="445" t="s">
        <v>221</v>
      </c>
      <c r="I66" s="446"/>
    </row>
    <row r="67" spans="1:9" ht="45.75" customHeight="1" x14ac:dyDescent="0.25">
      <c r="A67" s="44" t="s">
        <v>222</v>
      </c>
      <c r="B67" s="449">
        <v>0.15</v>
      </c>
      <c r="C67" s="452"/>
      <c r="D67" s="449">
        <v>7.0000000000000007E-2</v>
      </c>
      <c r="E67" s="452"/>
      <c r="F67" s="451"/>
      <c r="G67" s="452"/>
      <c r="H67" s="451"/>
      <c r="I67" s="452"/>
    </row>
    <row r="68" spans="1:9" ht="30" customHeight="1" x14ac:dyDescent="0.25">
      <c r="A68" s="454" t="s">
        <v>170</v>
      </c>
      <c r="B68" s="91" t="s">
        <v>85</v>
      </c>
      <c r="C68" s="91" t="s">
        <v>87</v>
      </c>
      <c r="D68" s="91" t="s">
        <v>85</v>
      </c>
      <c r="E68" s="91" t="s">
        <v>87</v>
      </c>
      <c r="F68" s="91" t="s">
        <v>85</v>
      </c>
      <c r="G68" s="91" t="s">
        <v>87</v>
      </c>
      <c r="H68" s="91" t="s">
        <v>85</v>
      </c>
      <c r="I68" s="91" t="s">
        <v>87</v>
      </c>
    </row>
    <row r="69" spans="1:9" ht="16.5" x14ac:dyDescent="0.25">
      <c r="A69" s="455"/>
      <c r="B69" s="338">
        <v>0</v>
      </c>
      <c r="C69" s="46">
        <v>0</v>
      </c>
      <c r="D69" s="46">
        <v>0</v>
      </c>
      <c r="E69" s="46">
        <v>0</v>
      </c>
      <c r="F69" s="46"/>
      <c r="G69" s="46"/>
      <c r="H69" s="52"/>
      <c r="I69" s="46"/>
    </row>
    <row r="70" spans="1:9" ht="33" x14ac:dyDescent="0.25">
      <c r="A70" s="44" t="s">
        <v>223</v>
      </c>
      <c r="B70" s="456" t="s">
        <v>224</v>
      </c>
      <c r="C70" s="457"/>
      <c r="D70" s="456" t="s">
        <v>224</v>
      </c>
      <c r="E70" s="457"/>
      <c r="F70" s="560"/>
      <c r="G70" s="561"/>
      <c r="H70" s="458"/>
      <c r="I70" s="459"/>
    </row>
    <row r="71" spans="1:9" ht="16.5" x14ac:dyDescent="0.25">
      <c r="A71" s="44" t="s">
        <v>225</v>
      </c>
      <c r="B71" s="456"/>
      <c r="C71" s="457"/>
      <c r="D71" s="456"/>
      <c r="E71" s="457"/>
      <c r="F71" s="456"/>
      <c r="G71" s="457"/>
      <c r="H71" s="460"/>
      <c r="I71" s="461"/>
    </row>
    <row r="72" spans="1:9" ht="16.5" x14ac:dyDescent="0.25">
      <c r="A72" s="454" t="s">
        <v>172</v>
      </c>
      <c r="B72" s="91" t="s">
        <v>85</v>
      </c>
      <c r="C72" s="91" t="s">
        <v>87</v>
      </c>
      <c r="D72" s="91" t="s">
        <v>85</v>
      </c>
      <c r="E72" s="91" t="s">
        <v>87</v>
      </c>
      <c r="F72" s="91" t="s">
        <v>85</v>
      </c>
      <c r="G72" s="91" t="s">
        <v>87</v>
      </c>
      <c r="H72" s="91" t="s">
        <v>85</v>
      </c>
      <c r="I72" s="91" t="s">
        <v>87</v>
      </c>
    </row>
    <row r="73" spans="1:9" ht="16.5" x14ac:dyDescent="0.25">
      <c r="A73" s="455"/>
      <c r="B73" s="338">
        <v>0.05</v>
      </c>
      <c r="C73" s="46"/>
      <c r="D73" s="338">
        <v>0</v>
      </c>
      <c r="E73" s="46"/>
      <c r="F73" s="46"/>
      <c r="G73" s="47"/>
      <c r="H73" s="52"/>
      <c r="I73" s="47"/>
    </row>
    <row r="74" spans="1:9" ht="33" x14ac:dyDescent="0.25">
      <c r="A74" s="44" t="s">
        <v>223</v>
      </c>
      <c r="B74" s="456"/>
      <c r="C74" s="457"/>
      <c r="D74" s="462"/>
      <c r="E74" s="463"/>
      <c r="F74" s="560"/>
      <c r="G74" s="561"/>
      <c r="H74" s="465"/>
      <c r="I74" s="466"/>
    </row>
    <row r="75" spans="1:9" ht="16.5" x14ac:dyDescent="0.25">
      <c r="A75" s="44" t="s">
        <v>225</v>
      </c>
      <c r="B75" s="456"/>
      <c r="C75" s="457"/>
      <c r="D75" s="464"/>
      <c r="E75" s="457"/>
      <c r="F75" s="456"/>
      <c r="G75" s="457"/>
      <c r="H75" s="460"/>
      <c r="I75" s="461"/>
    </row>
    <row r="76" spans="1:9" ht="16.5" x14ac:dyDescent="0.25">
      <c r="A76" s="454" t="s">
        <v>173</v>
      </c>
      <c r="B76" s="91" t="s">
        <v>85</v>
      </c>
      <c r="C76" s="91" t="s">
        <v>87</v>
      </c>
      <c r="D76" s="91" t="s">
        <v>85</v>
      </c>
      <c r="E76" s="91" t="s">
        <v>87</v>
      </c>
      <c r="F76" s="91" t="s">
        <v>85</v>
      </c>
      <c r="G76" s="91" t="s">
        <v>87</v>
      </c>
      <c r="H76" s="91" t="s">
        <v>85</v>
      </c>
      <c r="I76" s="91" t="s">
        <v>87</v>
      </c>
    </row>
    <row r="77" spans="1:9" ht="16.5" x14ac:dyDescent="0.25">
      <c r="A77" s="455"/>
      <c r="B77" s="338">
        <v>0.05</v>
      </c>
      <c r="C77" s="46"/>
      <c r="D77" s="338">
        <v>0.25</v>
      </c>
      <c r="E77" s="46"/>
      <c r="F77" s="46"/>
      <c r="G77" s="47"/>
      <c r="H77" s="52"/>
      <c r="I77" s="47"/>
    </row>
    <row r="78" spans="1:9" ht="33" x14ac:dyDescent="0.25">
      <c r="A78" s="44" t="s">
        <v>223</v>
      </c>
      <c r="B78" s="566"/>
      <c r="C78" s="567"/>
      <c r="D78" s="467"/>
      <c r="E78" s="468"/>
      <c r="F78" s="467"/>
      <c r="G78" s="468"/>
      <c r="H78" s="460"/>
      <c r="I78" s="461"/>
    </row>
    <row r="79" spans="1:9" ht="16.5" x14ac:dyDescent="0.25">
      <c r="A79" s="44" t="s">
        <v>225</v>
      </c>
      <c r="B79" s="494"/>
      <c r="C79" s="565"/>
      <c r="D79" s="456"/>
      <c r="E79" s="457"/>
      <c r="F79" s="467"/>
      <c r="G79" s="468"/>
      <c r="H79" s="460"/>
      <c r="I79" s="461"/>
    </row>
    <row r="80" spans="1:9" ht="16.5" x14ac:dyDescent="0.25">
      <c r="A80" s="454" t="s">
        <v>174</v>
      </c>
      <c r="B80" s="91" t="s">
        <v>85</v>
      </c>
      <c r="C80" s="91" t="s">
        <v>87</v>
      </c>
      <c r="D80" s="91" t="s">
        <v>85</v>
      </c>
      <c r="E80" s="91" t="s">
        <v>87</v>
      </c>
      <c r="F80" s="91" t="s">
        <v>85</v>
      </c>
      <c r="G80" s="91" t="s">
        <v>87</v>
      </c>
      <c r="H80" s="91" t="s">
        <v>85</v>
      </c>
      <c r="I80" s="91" t="s">
        <v>87</v>
      </c>
    </row>
    <row r="81" spans="1:9" ht="16.5" x14ac:dyDescent="0.25">
      <c r="A81" s="455"/>
      <c r="B81" s="338">
        <v>0.1</v>
      </c>
      <c r="C81" s="46"/>
      <c r="D81" s="338">
        <v>0</v>
      </c>
      <c r="E81" s="46"/>
      <c r="F81" s="46"/>
      <c r="G81" s="47"/>
      <c r="H81" s="52"/>
      <c r="I81" s="47"/>
    </row>
    <row r="82" spans="1:9" ht="33" x14ac:dyDescent="0.25">
      <c r="A82" s="44" t="s">
        <v>223</v>
      </c>
      <c r="B82" s="613"/>
      <c r="C82" s="567"/>
      <c r="D82" s="614"/>
      <c r="E82" s="615"/>
      <c r="F82" s="458"/>
      <c r="G82" s="569"/>
      <c r="H82" s="460"/>
      <c r="I82" s="461"/>
    </row>
    <row r="83" spans="1:9" ht="16.5" x14ac:dyDescent="0.25">
      <c r="A83" s="44" t="s">
        <v>225</v>
      </c>
      <c r="B83" s="636"/>
      <c r="C83" s="637"/>
      <c r="D83" s="636"/>
      <c r="E83" s="637"/>
      <c r="F83" s="460"/>
      <c r="G83" s="461"/>
      <c r="H83" s="460"/>
      <c r="I83" s="461"/>
    </row>
    <row r="84" spans="1:9" ht="16.5" x14ac:dyDescent="0.25">
      <c r="A84" s="454" t="s">
        <v>176</v>
      </c>
      <c r="B84" s="91" t="s">
        <v>85</v>
      </c>
      <c r="C84" s="91" t="s">
        <v>87</v>
      </c>
      <c r="D84" s="91" t="s">
        <v>85</v>
      </c>
      <c r="E84" s="91" t="s">
        <v>87</v>
      </c>
      <c r="F84" s="91" t="s">
        <v>85</v>
      </c>
      <c r="G84" s="91" t="s">
        <v>87</v>
      </c>
      <c r="H84" s="91" t="s">
        <v>85</v>
      </c>
      <c r="I84" s="91" t="s">
        <v>87</v>
      </c>
    </row>
    <row r="85" spans="1:9" ht="16.5" x14ac:dyDescent="0.25">
      <c r="A85" s="455"/>
      <c r="B85" s="338">
        <v>0.1</v>
      </c>
      <c r="C85" s="46"/>
      <c r="D85" s="338">
        <v>0</v>
      </c>
      <c r="E85" s="46"/>
      <c r="F85" s="46"/>
      <c r="G85" s="47"/>
      <c r="H85" s="52"/>
      <c r="I85" s="47"/>
    </row>
    <row r="86" spans="1:9" ht="33" x14ac:dyDescent="0.25">
      <c r="A86" s="44" t="s">
        <v>223</v>
      </c>
      <c r="B86" s="572"/>
      <c r="C86" s="571"/>
      <c r="D86" s="477"/>
      <c r="E86" s="477"/>
      <c r="F86" s="479"/>
      <c r="G86" s="480"/>
      <c r="H86" s="477"/>
      <c r="I86" s="477"/>
    </row>
    <row r="87" spans="1:9" ht="16.5" x14ac:dyDescent="0.25">
      <c r="A87" s="44" t="s">
        <v>225</v>
      </c>
      <c r="B87" s="494"/>
      <c r="C87" s="495"/>
      <c r="D87" s="479"/>
      <c r="E87" s="480"/>
      <c r="F87" s="479"/>
      <c r="G87" s="480"/>
      <c r="H87" s="479"/>
      <c r="I87" s="480"/>
    </row>
    <row r="88" spans="1:9" ht="16.5" x14ac:dyDescent="0.25">
      <c r="A88" s="454" t="s">
        <v>177</v>
      </c>
      <c r="B88" s="91" t="s">
        <v>85</v>
      </c>
      <c r="C88" s="91" t="s">
        <v>87</v>
      </c>
      <c r="D88" s="91" t="s">
        <v>85</v>
      </c>
      <c r="E88" s="91" t="s">
        <v>87</v>
      </c>
      <c r="F88" s="91" t="s">
        <v>85</v>
      </c>
      <c r="G88" s="91" t="s">
        <v>87</v>
      </c>
      <c r="H88" s="91" t="s">
        <v>85</v>
      </c>
      <c r="I88" s="91" t="s">
        <v>87</v>
      </c>
    </row>
    <row r="89" spans="1:9" ht="16.5" x14ac:dyDescent="0.25">
      <c r="A89" s="455"/>
      <c r="B89" s="338">
        <v>0.1</v>
      </c>
      <c r="C89" s="48"/>
      <c r="D89" s="338">
        <v>0.25</v>
      </c>
      <c r="E89" s="46"/>
      <c r="F89" s="46"/>
      <c r="G89" s="47"/>
      <c r="H89" s="52"/>
      <c r="I89" s="47"/>
    </row>
    <row r="90" spans="1:9" ht="33" x14ac:dyDescent="0.25">
      <c r="A90" s="44" t="s">
        <v>223</v>
      </c>
      <c r="B90" s="635"/>
      <c r="C90" s="489"/>
      <c r="D90" s="488"/>
      <c r="E90" s="488"/>
      <c r="F90" s="577"/>
      <c r="G90" s="578"/>
      <c r="H90" s="486"/>
      <c r="I90" s="486"/>
    </row>
    <row r="91" spans="1:9" ht="16.5" x14ac:dyDescent="0.25">
      <c r="A91" s="44" t="s">
        <v>225</v>
      </c>
      <c r="B91" s="494"/>
      <c r="C91" s="495"/>
      <c r="D91" s="479"/>
      <c r="E91" s="480"/>
      <c r="F91" s="479"/>
      <c r="G91" s="480"/>
      <c r="H91" s="479"/>
      <c r="I91" s="480"/>
    </row>
    <row r="92" spans="1:9" ht="16.5" x14ac:dyDescent="0.25">
      <c r="A92" s="454" t="s">
        <v>178</v>
      </c>
      <c r="B92" s="91" t="s">
        <v>85</v>
      </c>
      <c r="C92" s="91" t="s">
        <v>87</v>
      </c>
      <c r="D92" s="91" t="s">
        <v>85</v>
      </c>
      <c r="E92" s="91" t="s">
        <v>87</v>
      </c>
      <c r="F92" s="91" t="s">
        <v>85</v>
      </c>
      <c r="G92" s="91" t="s">
        <v>87</v>
      </c>
      <c r="H92" s="91" t="s">
        <v>85</v>
      </c>
      <c r="I92" s="91" t="s">
        <v>87</v>
      </c>
    </row>
    <row r="93" spans="1:9" ht="16.5" x14ac:dyDescent="0.25">
      <c r="A93" s="455"/>
      <c r="B93" s="338">
        <v>0.1</v>
      </c>
      <c r="C93" s="48"/>
      <c r="D93" s="338">
        <v>0</v>
      </c>
      <c r="E93" s="46"/>
      <c r="F93" s="46"/>
      <c r="G93" s="47"/>
      <c r="H93" s="52"/>
      <c r="I93" s="47"/>
    </row>
    <row r="94" spans="1:9" ht="33" x14ac:dyDescent="0.25">
      <c r="A94" s="44" t="s">
        <v>223</v>
      </c>
      <c r="B94" s="612"/>
      <c r="C94" s="612"/>
      <c r="D94" s="487"/>
      <c r="E94" s="489"/>
      <c r="F94" s="577"/>
      <c r="G94" s="578"/>
      <c r="H94" s="486"/>
      <c r="I94" s="486"/>
    </row>
    <row r="95" spans="1:9" ht="16.5" x14ac:dyDescent="0.25">
      <c r="A95" s="44" t="s">
        <v>225</v>
      </c>
      <c r="B95" s="471"/>
      <c r="C95" s="472"/>
      <c r="D95" s="471"/>
      <c r="E95" s="472"/>
      <c r="F95" s="479"/>
      <c r="G95" s="480"/>
      <c r="H95" s="479"/>
      <c r="I95" s="480"/>
    </row>
    <row r="96" spans="1:9" ht="16.5" x14ac:dyDescent="0.25">
      <c r="A96" s="454" t="s">
        <v>179</v>
      </c>
      <c r="B96" s="91" t="s">
        <v>85</v>
      </c>
      <c r="C96" s="91" t="s">
        <v>87</v>
      </c>
      <c r="D96" s="91" t="s">
        <v>85</v>
      </c>
      <c r="E96" s="91" t="s">
        <v>87</v>
      </c>
      <c r="F96" s="91" t="s">
        <v>85</v>
      </c>
      <c r="G96" s="91" t="s">
        <v>87</v>
      </c>
      <c r="H96" s="91" t="s">
        <v>85</v>
      </c>
      <c r="I96" s="91" t="s">
        <v>87</v>
      </c>
    </row>
    <row r="97" spans="1:9" ht="16.5" x14ac:dyDescent="0.25">
      <c r="A97" s="455"/>
      <c r="B97" s="338">
        <v>0.1</v>
      </c>
      <c r="C97" s="48"/>
      <c r="D97" s="338">
        <v>0</v>
      </c>
      <c r="E97" s="46"/>
      <c r="F97" s="46"/>
      <c r="G97" s="47"/>
      <c r="H97" s="52"/>
      <c r="I97" s="47"/>
    </row>
    <row r="98" spans="1:9" ht="33" x14ac:dyDescent="0.25">
      <c r="A98" s="44" t="s">
        <v>223</v>
      </c>
      <c r="B98" s="487"/>
      <c r="C98" s="489"/>
      <c r="D98" s="488"/>
      <c r="E98" s="488"/>
      <c r="F98" s="486"/>
      <c r="G98" s="486"/>
      <c r="H98" s="486"/>
      <c r="I98" s="486"/>
    </row>
    <row r="99" spans="1:9" ht="16.5" x14ac:dyDescent="0.25">
      <c r="A99" s="44" t="s">
        <v>225</v>
      </c>
      <c r="B99" s="494"/>
      <c r="C99" s="495"/>
      <c r="D99" s="479"/>
      <c r="E99" s="480"/>
      <c r="F99" s="479"/>
      <c r="G99" s="480"/>
      <c r="H99" s="479"/>
      <c r="I99" s="480"/>
    </row>
    <row r="100" spans="1:9" ht="16.5" x14ac:dyDescent="0.25">
      <c r="A100" s="454" t="s">
        <v>181</v>
      </c>
      <c r="B100" s="91" t="s">
        <v>85</v>
      </c>
      <c r="C100" s="91" t="s">
        <v>87</v>
      </c>
      <c r="D100" s="91" t="s">
        <v>85</v>
      </c>
      <c r="E100" s="91" t="s">
        <v>87</v>
      </c>
      <c r="F100" s="91" t="s">
        <v>85</v>
      </c>
      <c r="G100" s="91" t="s">
        <v>87</v>
      </c>
      <c r="H100" s="91" t="s">
        <v>85</v>
      </c>
      <c r="I100" s="91" t="s">
        <v>87</v>
      </c>
    </row>
    <row r="101" spans="1:9" ht="16.5" x14ac:dyDescent="0.25">
      <c r="A101" s="455"/>
      <c r="B101" s="338">
        <v>0.1</v>
      </c>
      <c r="C101" s="48"/>
      <c r="D101" s="338">
        <v>0.25</v>
      </c>
      <c r="E101" s="46"/>
      <c r="F101" s="46"/>
      <c r="G101" s="47"/>
      <c r="H101" s="52"/>
      <c r="I101" s="47"/>
    </row>
    <row r="102" spans="1:9" ht="33" x14ac:dyDescent="0.25">
      <c r="A102" s="44" t="s">
        <v>223</v>
      </c>
      <c r="B102" s="487"/>
      <c r="C102" s="489"/>
      <c r="D102" s="616"/>
      <c r="E102" s="582"/>
      <c r="F102" s="486"/>
      <c r="G102" s="486"/>
      <c r="H102" s="486"/>
      <c r="I102" s="486"/>
    </row>
    <row r="103" spans="1:9" ht="16.5" x14ac:dyDescent="0.25">
      <c r="A103" s="44" t="s">
        <v>225</v>
      </c>
      <c r="B103" s="490"/>
      <c r="C103" s="491"/>
      <c r="D103" s="620"/>
      <c r="E103" s="621"/>
      <c r="F103" s="479"/>
      <c r="G103" s="480"/>
      <c r="H103" s="479"/>
      <c r="I103" s="480"/>
    </row>
    <row r="104" spans="1:9" ht="16.5" x14ac:dyDescent="0.25">
      <c r="A104" s="454" t="s">
        <v>182</v>
      </c>
      <c r="B104" s="91" t="s">
        <v>85</v>
      </c>
      <c r="C104" s="91" t="s">
        <v>87</v>
      </c>
      <c r="D104" s="91" t="s">
        <v>85</v>
      </c>
      <c r="E104" s="91" t="s">
        <v>87</v>
      </c>
      <c r="F104" s="91" t="s">
        <v>85</v>
      </c>
      <c r="G104" s="91" t="s">
        <v>87</v>
      </c>
      <c r="H104" s="91" t="s">
        <v>85</v>
      </c>
      <c r="I104" s="91" t="s">
        <v>87</v>
      </c>
    </row>
    <row r="105" spans="1:9" ht="16.5" x14ac:dyDescent="0.25">
      <c r="A105" s="455"/>
      <c r="B105" s="338">
        <v>0.1</v>
      </c>
      <c r="C105" s="48"/>
      <c r="D105" s="338">
        <v>0</v>
      </c>
      <c r="E105" s="46"/>
      <c r="F105" s="46"/>
      <c r="G105" s="47"/>
      <c r="H105" s="52"/>
      <c r="I105" s="47"/>
    </row>
    <row r="106" spans="1:9" ht="33" x14ac:dyDescent="0.25">
      <c r="A106" s="44" t="s">
        <v>223</v>
      </c>
      <c r="B106" s="609"/>
      <c r="C106" s="610"/>
      <c r="D106" s="488"/>
      <c r="E106" s="488"/>
      <c r="F106" s="486"/>
      <c r="G106" s="486"/>
      <c r="H106" s="486"/>
      <c r="I106" s="486"/>
    </row>
    <row r="107" spans="1:9" ht="16.5" x14ac:dyDescent="0.25">
      <c r="A107" s="44" t="s">
        <v>225</v>
      </c>
      <c r="B107" s="494"/>
      <c r="C107" s="495"/>
      <c r="D107" s="479"/>
      <c r="E107" s="480"/>
      <c r="F107" s="479"/>
      <c r="G107" s="480"/>
      <c r="H107" s="479"/>
      <c r="I107" s="480"/>
    </row>
    <row r="108" spans="1:9" ht="16.5" x14ac:dyDescent="0.25">
      <c r="A108" s="454" t="s">
        <v>183</v>
      </c>
      <c r="B108" s="91" t="s">
        <v>85</v>
      </c>
      <c r="C108" s="91" t="s">
        <v>87</v>
      </c>
      <c r="D108" s="91" t="s">
        <v>85</v>
      </c>
      <c r="E108" s="91" t="s">
        <v>87</v>
      </c>
      <c r="F108" s="91" t="s">
        <v>85</v>
      </c>
      <c r="G108" s="91" t="s">
        <v>87</v>
      </c>
      <c r="H108" s="91" t="s">
        <v>85</v>
      </c>
      <c r="I108" s="91" t="s">
        <v>87</v>
      </c>
    </row>
    <row r="109" spans="1:9" ht="16.5" x14ac:dyDescent="0.25">
      <c r="A109" s="455"/>
      <c r="B109" s="338">
        <v>0.1</v>
      </c>
      <c r="C109" s="48"/>
      <c r="D109" s="338">
        <v>0</v>
      </c>
      <c r="E109" s="46"/>
      <c r="F109" s="46"/>
      <c r="G109" s="47"/>
      <c r="H109" s="52"/>
      <c r="I109" s="47"/>
    </row>
    <row r="110" spans="1:9" ht="33" x14ac:dyDescent="0.25">
      <c r="A110" s="44" t="s">
        <v>223</v>
      </c>
      <c r="B110" s="609"/>
      <c r="C110" s="610"/>
      <c r="D110" s="488"/>
      <c r="E110" s="488"/>
      <c r="F110" s="486"/>
      <c r="G110" s="486"/>
      <c r="H110" s="486"/>
      <c r="I110" s="486"/>
    </row>
    <row r="111" spans="1:9" ht="16.5" x14ac:dyDescent="0.25">
      <c r="A111" s="44" t="s">
        <v>225</v>
      </c>
      <c r="B111" s="494"/>
      <c r="C111" s="495"/>
      <c r="D111" s="479"/>
      <c r="E111" s="480"/>
      <c r="F111" s="479"/>
      <c r="G111" s="480"/>
      <c r="H111" s="479"/>
      <c r="I111" s="480"/>
    </row>
    <row r="112" spans="1:9" ht="16.5" x14ac:dyDescent="0.25">
      <c r="A112" s="454" t="s">
        <v>184</v>
      </c>
      <c r="B112" s="91" t="s">
        <v>85</v>
      </c>
      <c r="C112" s="91" t="s">
        <v>87</v>
      </c>
      <c r="D112" s="91" t="s">
        <v>85</v>
      </c>
      <c r="E112" s="91" t="s">
        <v>87</v>
      </c>
      <c r="F112" s="91" t="s">
        <v>85</v>
      </c>
      <c r="G112" s="91" t="s">
        <v>87</v>
      </c>
      <c r="H112" s="91" t="s">
        <v>85</v>
      </c>
      <c r="I112" s="91" t="s">
        <v>87</v>
      </c>
    </row>
    <row r="113" spans="1:9" ht="16.5" x14ac:dyDescent="0.25">
      <c r="A113" s="455"/>
      <c r="B113" s="338">
        <v>0.1</v>
      </c>
      <c r="C113" s="314"/>
      <c r="D113" s="338">
        <v>0.25</v>
      </c>
      <c r="E113" s="314"/>
      <c r="F113" s="46"/>
      <c r="G113" s="171"/>
      <c r="H113" s="170"/>
      <c r="I113" s="171"/>
    </row>
    <row r="114" spans="1:9" ht="33" x14ac:dyDescent="0.25">
      <c r="A114" s="44" t="s">
        <v>223</v>
      </c>
      <c r="B114" s="611"/>
      <c r="C114" s="597"/>
      <c r="D114" s="611"/>
      <c r="E114" s="597"/>
      <c r="F114" s="501"/>
      <c r="G114" s="501"/>
      <c r="H114" s="501"/>
      <c r="I114" s="501"/>
    </row>
    <row r="115" spans="1:9" ht="16.5" x14ac:dyDescent="0.25">
      <c r="A115" s="44" t="s">
        <v>225</v>
      </c>
      <c r="B115" s="502"/>
      <c r="C115" s="457"/>
      <c r="D115" s="502"/>
      <c r="E115" s="457"/>
      <c r="F115" s="479"/>
      <c r="G115" s="480"/>
      <c r="H115" s="479"/>
      <c r="I115" s="480"/>
    </row>
    <row r="116" spans="1:9" ht="16.5" x14ac:dyDescent="0.25">
      <c r="A116" s="45" t="s">
        <v>226</v>
      </c>
      <c r="B116" s="49">
        <f t="shared" ref="B116:I116" si="1">(B69+B73+B77+B81+B85+B89+B93+B97+B101+B105+B109+B113)</f>
        <v>0.99999999999999989</v>
      </c>
      <c r="C116" s="49">
        <f t="shared" si="1"/>
        <v>0</v>
      </c>
      <c r="D116" s="49">
        <f t="shared" si="1"/>
        <v>1</v>
      </c>
      <c r="E116" s="49">
        <f t="shared" si="1"/>
        <v>0</v>
      </c>
      <c r="F116" s="49">
        <f t="shared" si="1"/>
        <v>0</v>
      </c>
      <c r="G116" s="49">
        <f t="shared" si="1"/>
        <v>0</v>
      </c>
      <c r="H116" s="49">
        <f t="shared" si="1"/>
        <v>0</v>
      </c>
      <c r="I116" s="49">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3" type="noConversion"/>
  <pageMargins left="0.25" right="0.25" top="0.75" bottom="0.75" header="0.3" footer="0.3"/>
  <pageSetup paperSize="5" scale="30" fitToHeight="0" orientation="landscape" r:id="rId1"/>
  <ignoredErrors>
    <ignoredError sqref="N24:N29" emptyCellReference="1"/>
  </ignoredError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31EF0-8F85-4BF2-9098-5E1549F48BA7}">
  <sheetPr>
    <tabColor theme="5" tint="0.59999389629810485"/>
    <pageSetUpPr fitToPage="1"/>
  </sheetPr>
  <dimension ref="A1:L26"/>
  <sheetViews>
    <sheetView view="pageBreakPreview" topLeftCell="A12" zoomScale="60" zoomScaleNormal="120" workbookViewId="0">
      <selection activeCell="P9" sqref="P9"/>
    </sheetView>
  </sheetViews>
  <sheetFormatPr baseColWidth="10" defaultColWidth="8.5703125" defaultRowHeight="12.75" x14ac:dyDescent="0.25"/>
  <cols>
    <col min="1" max="1" width="3.42578125" style="322" customWidth="1"/>
    <col min="2" max="2" width="9.42578125" style="322" customWidth="1"/>
    <col min="3" max="3" width="5.5703125" style="322" customWidth="1"/>
    <col min="4" max="4" width="6.5703125" style="322" customWidth="1"/>
    <col min="5" max="5" width="5.5703125" style="322" customWidth="1"/>
    <col min="6" max="6" width="10.42578125" style="322" customWidth="1"/>
    <col min="7" max="7" width="2.42578125" style="322" customWidth="1"/>
    <col min="8" max="8" width="18.5703125" style="322" customWidth="1"/>
    <col min="9" max="9" width="12.5703125" style="322" customWidth="1"/>
    <col min="10" max="10" width="6.5703125" style="322" customWidth="1"/>
    <col min="11" max="11" width="18.5703125" style="322" customWidth="1"/>
    <col min="12" max="12" width="25.5703125" style="322" customWidth="1"/>
    <col min="13" max="16384" width="8.5703125" style="322"/>
  </cols>
  <sheetData>
    <row r="1" spans="1:12" ht="18.75" customHeight="1" x14ac:dyDescent="0.25">
      <c r="A1" s="535"/>
      <c r="B1" s="536"/>
      <c r="C1" s="536"/>
      <c r="D1" s="536"/>
      <c r="E1" s="537"/>
      <c r="F1" s="544" t="s">
        <v>227</v>
      </c>
      <c r="G1" s="545"/>
      <c r="H1" s="545"/>
      <c r="I1" s="545"/>
      <c r="J1" s="545"/>
      <c r="K1" s="545"/>
      <c r="L1" s="321"/>
    </row>
    <row r="2" spans="1:12" ht="18.75" customHeight="1" x14ac:dyDescent="0.25">
      <c r="A2" s="538"/>
      <c r="B2" s="539"/>
      <c r="C2" s="539"/>
      <c r="D2" s="539"/>
      <c r="E2" s="540"/>
      <c r="F2" s="546"/>
      <c r="G2" s="547"/>
      <c r="H2" s="547"/>
      <c r="I2" s="547"/>
      <c r="J2" s="547"/>
      <c r="K2" s="547"/>
      <c r="L2" s="321"/>
    </row>
    <row r="3" spans="1:12" ht="18.75" customHeight="1" x14ac:dyDescent="0.25">
      <c r="A3" s="538"/>
      <c r="B3" s="539"/>
      <c r="C3" s="539"/>
      <c r="D3" s="539"/>
      <c r="E3" s="540"/>
      <c r="F3" s="544" t="s">
        <v>228</v>
      </c>
      <c r="G3" s="545"/>
      <c r="H3" s="545"/>
      <c r="I3" s="545"/>
      <c r="J3" s="545"/>
      <c r="K3" s="545"/>
      <c r="L3" s="321"/>
    </row>
    <row r="4" spans="1:12" ht="18.75" customHeight="1" x14ac:dyDescent="0.25">
      <c r="A4" s="541"/>
      <c r="B4" s="542"/>
      <c r="C4" s="542"/>
      <c r="D4" s="542"/>
      <c r="E4" s="543"/>
      <c r="F4" s="546"/>
      <c r="G4" s="547"/>
      <c r="H4" s="547"/>
      <c r="I4" s="547"/>
      <c r="J4" s="547"/>
      <c r="K4" s="547"/>
      <c r="L4" s="321"/>
    </row>
    <row r="5" spans="1:12" ht="15.75" customHeight="1" x14ac:dyDescent="0.25">
      <c r="A5" s="503" t="s">
        <v>229</v>
      </c>
      <c r="B5" s="504"/>
      <c r="C5" s="504"/>
      <c r="D5" s="504"/>
      <c r="E5" s="504"/>
      <c r="F5" s="504"/>
      <c r="G5" s="504"/>
      <c r="H5" s="504"/>
      <c r="I5" s="504"/>
      <c r="J5" s="504"/>
      <c r="K5" s="504"/>
      <c r="L5" s="528"/>
    </row>
    <row r="6" spans="1:12" ht="23.25" customHeight="1" x14ac:dyDescent="0.25">
      <c r="A6" s="503" t="s">
        <v>230</v>
      </c>
      <c r="B6" s="504"/>
      <c r="C6" s="505"/>
      <c r="D6" s="506" t="s">
        <v>231</v>
      </c>
      <c r="E6" s="507"/>
      <c r="F6" s="507"/>
      <c r="G6" s="507"/>
      <c r="H6" s="513"/>
      <c r="I6" s="503" t="s">
        <v>232</v>
      </c>
      <c r="J6" s="505"/>
      <c r="K6" s="506" t="s">
        <v>233</v>
      </c>
      <c r="L6" s="513"/>
    </row>
    <row r="7" spans="1:12" ht="17.850000000000001" customHeight="1" x14ac:dyDescent="0.25">
      <c r="A7" s="503" t="s">
        <v>234</v>
      </c>
      <c r="B7" s="504"/>
      <c r="C7" s="505"/>
      <c r="D7" s="506" t="s">
        <v>235</v>
      </c>
      <c r="E7" s="507"/>
      <c r="F7" s="507"/>
      <c r="G7" s="507"/>
      <c r="H7" s="513"/>
      <c r="I7" s="503" t="s">
        <v>236</v>
      </c>
      <c r="J7" s="505"/>
      <c r="K7" s="506" t="s">
        <v>237</v>
      </c>
      <c r="L7" s="513"/>
    </row>
    <row r="8" spans="1:12" ht="35.85" customHeight="1" x14ac:dyDescent="0.25">
      <c r="A8" s="503" t="s">
        <v>238</v>
      </c>
      <c r="B8" s="504"/>
      <c r="C8" s="505"/>
      <c r="D8" s="506" t="s">
        <v>239</v>
      </c>
      <c r="E8" s="507"/>
      <c r="F8" s="507"/>
      <c r="G8" s="507"/>
      <c r="H8" s="513"/>
      <c r="I8" s="503" t="s">
        <v>240</v>
      </c>
      <c r="J8" s="505"/>
      <c r="K8" s="506" t="s">
        <v>241</v>
      </c>
      <c r="L8" s="513"/>
    </row>
    <row r="9" spans="1:12" ht="15.75" customHeight="1" x14ac:dyDescent="0.25">
      <c r="A9" s="522" t="s">
        <v>242</v>
      </c>
      <c r="B9" s="514"/>
      <c r="C9" s="514"/>
      <c r="D9" s="514"/>
      <c r="E9" s="504"/>
      <c r="F9" s="504"/>
      <c r="G9" s="504"/>
      <c r="H9" s="504"/>
      <c r="I9" s="504"/>
      <c r="J9" s="504"/>
      <c r="K9" s="504"/>
      <c r="L9" s="528"/>
    </row>
    <row r="10" spans="1:12" ht="27.75" customHeight="1" x14ac:dyDescent="0.25">
      <c r="A10" s="516" t="s">
        <v>102</v>
      </c>
      <c r="B10" s="516"/>
      <c r="C10" s="516"/>
      <c r="D10" s="516"/>
      <c r="E10" s="517" t="s">
        <v>301</v>
      </c>
      <c r="F10" s="640"/>
      <c r="G10" s="640"/>
      <c r="H10" s="640"/>
      <c r="I10" s="640"/>
      <c r="J10" s="640"/>
      <c r="K10" s="640"/>
      <c r="L10" s="518"/>
    </row>
    <row r="11" spans="1:12" ht="34.5" customHeight="1" x14ac:dyDescent="0.25">
      <c r="A11" s="526" t="s">
        <v>243</v>
      </c>
      <c r="B11" s="527"/>
      <c r="C11" s="527"/>
      <c r="D11" s="528"/>
      <c r="E11" s="517" t="str">
        <f>+[1]ACTIVIDAD_3!I16</f>
        <v>Número de alianzas que contribuyan al empleo, la  generación de ingresos y la formación de las mujeres en sus diferencias y diversidades para la gestión del portafolio de oportunidades</v>
      </c>
      <c r="F11" s="640"/>
      <c r="G11" s="640"/>
      <c r="H11" s="640"/>
      <c r="I11" s="640"/>
      <c r="J11" s="640"/>
      <c r="K11" s="640"/>
      <c r="L11" s="518"/>
    </row>
    <row r="12" spans="1:12" ht="47.25" customHeight="1" x14ac:dyDescent="0.25">
      <c r="A12" s="503" t="s">
        <v>244</v>
      </c>
      <c r="B12" s="504"/>
      <c r="C12" s="504"/>
      <c r="D12" s="505"/>
      <c r="E12" s="641" t="s">
        <v>302</v>
      </c>
      <c r="F12" s="642"/>
      <c r="G12" s="642"/>
      <c r="H12" s="642"/>
      <c r="I12" s="642"/>
      <c r="J12" s="642"/>
      <c r="K12" s="642"/>
      <c r="L12" s="643"/>
    </row>
    <row r="13" spans="1:12" ht="28.5" customHeight="1" x14ac:dyDescent="0.25">
      <c r="A13" s="503" t="s">
        <v>246</v>
      </c>
      <c r="B13" s="504"/>
      <c r="C13" s="505"/>
      <c r="D13" s="506" t="s">
        <v>257</v>
      </c>
      <c r="E13" s="507"/>
      <c r="F13" s="507"/>
      <c r="G13" s="507"/>
      <c r="H13" s="513"/>
      <c r="I13" s="503" t="s">
        <v>248</v>
      </c>
      <c r="J13" s="505"/>
      <c r="K13" s="506" t="s">
        <v>249</v>
      </c>
      <c r="L13" s="513"/>
    </row>
    <row r="14" spans="1:12" ht="15.75" customHeight="1" x14ac:dyDescent="0.25">
      <c r="A14" s="503" t="s">
        <v>250</v>
      </c>
      <c r="B14" s="504"/>
      <c r="C14" s="504"/>
      <c r="D14" s="504"/>
      <c r="E14" s="504"/>
      <c r="F14" s="504"/>
      <c r="G14" s="504"/>
      <c r="H14" s="504"/>
      <c r="I14" s="504"/>
      <c r="J14" s="504"/>
      <c r="K14" s="504"/>
      <c r="L14" s="528"/>
    </row>
    <row r="15" spans="1:12" ht="25.5" customHeight="1" x14ac:dyDescent="0.25">
      <c r="A15" s="503" t="s">
        <v>251</v>
      </c>
      <c r="B15" s="504"/>
      <c r="C15" s="505"/>
      <c r="D15" s="506" t="s">
        <v>252</v>
      </c>
      <c r="E15" s="507"/>
      <c r="F15" s="507"/>
      <c r="G15" s="507"/>
      <c r="H15" s="513"/>
      <c r="I15" s="503" t="s">
        <v>253</v>
      </c>
      <c r="J15" s="505"/>
      <c r="K15" s="506" t="s">
        <v>254</v>
      </c>
      <c r="L15" s="513"/>
    </row>
    <row r="16" spans="1:12" ht="25.5" customHeight="1" x14ac:dyDescent="0.25">
      <c r="A16" s="503" t="s">
        <v>255</v>
      </c>
      <c r="B16" s="504"/>
      <c r="C16" s="505"/>
      <c r="D16" s="519">
        <f>[1]ACTIVIDAD_3!C37</f>
        <v>1</v>
      </c>
      <c r="E16" s="520"/>
      <c r="F16" s="520"/>
      <c r="G16" s="520"/>
      <c r="H16" s="521"/>
      <c r="I16" s="503" t="s">
        <v>41</v>
      </c>
      <c r="J16" s="505"/>
      <c r="K16" s="506" t="s">
        <v>201</v>
      </c>
      <c r="L16" s="513"/>
    </row>
    <row r="17" spans="1:12" ht="27.6" customHeight="1" x14ac:dyDescent="0.25">
      <c r="A17" s="503" t="s">
        <v>256</v>
      </c>
      <c r="B17" s="504"/>
      <c r="C17" s="505"/>
      <c r="D17" s="506"/>
      <c r="E17" s="507"/>
      <c r="F17" s="507"/>
      <c r="G17" s="507"/>
      <c r="H17" s="513"/>
      <c r="I17" s="510"/>
      <c r="J17" s="511"/>
      <c r="K17" s="511"/>
      <c r="L17" s="512"/>
    </row>
    <row r="18" spans="1:12" ht="12" customHeight="1" x14ac:dyDescent="0.25">
      <c r="A18" s="323" t="s">
        <v>258</v>
      </c>
      <c r="B18" s="323" t="s">
        <v>259</v>
      </c>
      <c r="C18" s="503" t="s">
        <v>260</v>
      </c>
      <c r="D18" s="504"/>
      <c r="E18" s="504"/>
      <c r="F18" s="504"/>
      <c r="G18" s="505"/>
      <c r="H18" s="503" t="s">
        <v>110</v>
      </c>
      <c r="I18" s="505"/>
      <c r="J18" s="503" t="s">
        <v>261</v>
      </c>
      <c r="K18" s="505"/>
      <c r="L18" s="323" t="s">
        <v>262</v>
      </c>
    </row>
    <row r="19" spans="1:12" ht="87" customHeight="1" x14ac:dyDescent="0.25">
      <c r="A19" s="324">
        <v>1</v>
      </c>
      <c r="B19" s="325" t="s">
        <v>257</v>
      </c>
      <c r="C19" s="506" t="s">
        <v>303</v>
      </c>
      <c r="D19" s="507"/>
      <c r="E19" s="507"/>
      <c r="F19" s="507"/>
      <c r="G19" s="513"/>
      <c r="H19" s="517" t="s">
        <v>304</v>
      </c>
      <c r="I19" s="518"/>
      <c r="J19" s="506" t="s">
        <v>265</v>
      </c>
      <c r="K19" s="513"/>
      <c r="L19" s="325" t="s">
        <v>305</v>
      </c>
    </row>
    <row r="20" spans="1:12" ht="25.5" customHeight="1" x14ac:dyDescent="0.25">
      <c r="A20" s="323" t="s">
        <v>258</v>
      </c>
      <c r="B20" s="503" t="s">
        <v>267</v>
      </c>
      <c r="C20" s="504"/>
      <c r="D20" s="504"/>
      <c r="E20" s="504"/>
      <c r="F20" s="504"/>
      <c r="G20" s="504"/>
      <c r="H20" s="504"/>
      <c r="I20" s="504"/>
      <c r="J20" s="504"/>
      <c r="K20" s="505"/>
      <c r="L20" s="323" t="s">
        <v>268</v>
      </c>
    </row>
    <row r="21" spans="1:12" ht="28.35" customHeight="1" x14ac:dyDescent="0.25">
      <c r="A21" s="324">
        <v>1</v>
      </c>
      <c r="B21" s="506" t="s">
        <v>306</v>
      </c>
      <c r="C21" s="507"/>
      <c r="D21" s="507"/>
      <c r="E21" s="507"/>
      <c r="F21" s="507"/>
      <c r="G21" s="507"/>
      <c r="H21" s="507"/>
      <c r="I21" s="507"/>
      <c r="J21" s="507"/>
      <c r="K21" s="513"/>
      <c r="L21" s="325" t="s">
        <v>265</v>
      </c>
    </row>
    <row r="22" spans="1:12" ht="15.75" customHeight="1" x14ac:dyDescent="0.25">
      <c r="A22" s="503" t="s">
        <v>270</v>
      </c>
      <c r="B22" s="504"/>
      <c r="C22" s="504"/>
      <c r="D22" s="504"/>
      <c r="E22" s="504"/>
      <c r="F22" s="514"/>
      <c r="G22" s="514"/>
      <c r="H22" s="504"/>
      <c r="I22" s="514"/>
      <c r="J22" s="514"/>
      <c r="K22" s="504"/>
      <c r="L22" s="515"/>
    </row>
    <row r="23" spans="1:12" ht="26.25" customHeight="1" x14ac:dyDescent="0.25">
      <c r="A23" s="503" t="s">
        <v>271</v>
      </c>
      <c r="B23" s="504"/>
      <c r="C23" s="505"/>
      <c r="D23" s="506">
        <v>50</v>
      </c>
      <c r="E23" s="507"/>
      <c r="F23" s="516" t="s">
        <v>272</v>
      </c>
      <c r="G23" s="516"/>
      <c r="H23" s="328">
        <v>2024</v>
      </c>
      <c r="I23" s="516" t="s">
        <v>273</v>
      </c>
      <c r="J23" s="516"/>
      <c r="K23" s="327" t="s">
        <v>274</v>
      </c>
      <c r="L23" s="327"/>
    </row>
    <row r="24" spans="1:12" ht="26.25" customHeight="1" x14ac:dyDescent="0.25">
      <c r="A24" s="503" t="s">
        <v>275</v>
      </c>
      <c r="B24" s="504"/>
      <c r="C24" s="505"/>
      <c r="D24" s="506"/>
      <c r="E24" s="507"/>
      <c r="F24" s="508"/>
      <c r="G24" s="508"/>
      <c r="H24" s="507"/>
      <c r="I24" s="508"/>
      <c r="J24" s="508"/>
      <c r="K24" s="507"/>
      <c r="L24" s="509"/>
    </row>
    <row r="25" spans="1:12" ht="45.75" customHeight="1" x14ac:dyDescent="0.25">
      <c r="A25" s="503" t="s">
        <v>276</v>
      </c>
      <c r="B25" s="504"/>
      <c r="C25" s="505"/>
      <c r="D25" s="510"/>
      <c r="E25" s="511"/>
      <c r="F25" s="511"/>
      <c r="G25" s="511"/>
      <c r="H25" s="511"/>
      <c r="I25" s="511"/>
      <c r="J25" s="511"/>
      <c r="K25" s="511"/>
      <c r="L25" s="512"/>
    </row>
    <row r="26" spans="1:12" ht="17.850000000000001" customHeight="1" x14ac:dyDescent="0.25">
      <c r="A26" s="503" t="s">
        <v>277</v>
      </c>
      <c r="B26" s="504"/>
      <c r="C26" s="505"/>
      <c r="D26" s="506"/>
      <c r="E26" s="507"/>
      <c r="F26" s="507"/>
      <c r="G26" s="507"/>
      <c r="H26" s="507"/>
      <c r="I26" s="507"/>
      <c r="J26" s="507"/>
      <c r="K26" s="507"/>
      <c r="L26" s="513"/>
    </row>
  </sheetData>
  <mergeCells count="58">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B20:K20"/>
    <mergeCell ref="B21:K21"/>
    <mergeCell ref="A22:L22"/>
    <mergeCell ref="A23:C23"/>
    <mergeCell ref="D23:E23"/>
    <mergeCell ref="F23:G23"/>
    <mergeCell ref="I23:J23"/>
    <mergeCell ref="A24:C24"/>
    <mergeCell ref="D24:L24"/>
    <mergeCell ref="A25:C25"/>
    <mergeCell ref="D25:L25"/>
    <mergeCell ref="A26:C26"/>
    <mergeCell ref="D26:L26"/>
  </mergeCells>
  <pageMargins left="0.7" right="0.7" top="0.75" bottom="0.75" header="0.3" footer="0.3"/>
  <pageSetup scale="72"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2"/>
  <sheetViews>
    <sheetView showGridLines="0" topLeftCell="A18" zoomScale="70" zoomScaleNormal="70" workbookViewId="0">
      <selection activeCell="D19" sqref="D19"/>
    </sheetView>
  </sheetViews>
  <sheetFormatPr baseColWidth="10" defaultColWidth="10.5703125" defaultRowHeight="14.25" x14ac:dyDescent="0.25"/>
  <cols>
    <col min="1" max="1" width="42.42578125" style="1" customWidth="1"/>
    <col min="2" max="5" width="35.5703125" style="1" customWidth="1"/>
    <col min="6" max="6" width="41.42578125" style="1" customWidth="1"/>
    <col min="7" max="7" width="35.5703125" style="1" customWidth="1"/>
    <col min="8" max="8" width="42" style="1" customWidth="1"/>
    <col min="9" max="9" width="52" style="1" customWidth="1"/>
    <col min="10" max="13" width="35.5703125" style="1" customWidth="1"/>
    <col min="14" max="21" width="18.42578125" style="1" customWidth="1"/>
    <col min="22" max="22" width="22.5703125" style="1" customWidth="1"/>
    <col min="23" max="23" width="19" style="1" customWidth="1"/>
    <col min="24" max="24" width="19.42578125" style="1" customWidth="1"/>
    <col min="25" max="25" width="20.42578125" style="1" customWidth="1"/>
    <col min="26" max="26" width="22.5703125" style="1" customWidth="1"/>
    <col min="27" max="27" width="18.42578125" style="1" bestFit="1" customWidth="1"/>
    <col min="28" max="28" width="8.42578125" style="1" customWidth="1"/>
    <col min="29" max="29" width="18.42578125" style="1" bestFit="1" customWidth="1"/>
    <col min="30" max="30" width="5.5703125" style="1" customWidth="1"/>
    <col min="31" max="31" width="18.42578125" style="1" bestFit="1" customWidth="1"/>
    <col min="32" max="32" width="4.5703125" style="1" customWidth="1"/>
    <col min="33" max="33" width="23" style="1" bestFit="1" customWidth="1"/>
    <col min="34" max="34" width="10.5703125" style="1"/>
    <col min="35" max="35" width="18.42578125" style="1" bestFit="1" customWidth="1"/>
    <col min="36" max="36" width="16.42578125" style="1" customWidth="1"/>
    <col min="37" max="16384" width="10.5703125" style="1"/>
  </cols>
  <sheetData>
    <row r="1" spans="1:25" ht="24" customHeight="1" thickBot="1" x14ac:dyDescent="0.3">
      <c r="A1" s="656"/>
      <c r="B1" s="364" t="s">
        <v>160</v>
      </c>
      <c r="C1" s="365"/>
      <c r="D1" s="365"/>
      <c r="E1" s="365"/>
      <c r="F1" s="365"/>
      <c r="G1" s="365"/>
      <c r="H1" s="366"/>
      <c r="I1" s="53" t="s">
        <v>307</v>
      </c>
      <c r="J1" s="367" t="s">
        <v>161</v>
      </c>
      <c r="K1" s="368"/>
      <c r="L1" s="369"/>
      <c r="M1" s="85"/>
    </row>
    <row r="2" spans="1:25" ht="24" customHeight="1" thickBot="1" x14ac:dyDescent="0.3">
      <c r="A2" s="657"/>
      <c r="B2" s="370" t="s">
        <v>162</v>
      </c>
      <c r="C2" s="371"/>
      <c r="D2" s="371"/>
      <c r="E2" s="371"/>
      <c r="F2" s="371"/>
      <c r="G2" s="371"/>
      <c r="H2" s="372"/>
      <c r="I2" s="53" t="s">
        <v>308</v>
      </c>
      <c r="J2" s="367" t="s">
        <v>163</v>
      </c>
      <c r="K2" s="368"/>
      <c r="L2" s="369"/>
      <c r="M2" s="85"/>
    </row>
    <row r="3" spans="1:25" ht="24" customHeight="1" thickBot="1" x14ac:dyDescent="0.3">
      <c r="A3" s="657"/>
      <c r="B3" s="370" t="s">
        <v>0</v>
      </c>
      <c r="C3" s="371"/>
      <c r="D3" s="371"/>
      <c r="E3" s="371"/>
      <c r="F3" s="371"/>
      <c r="G3" s="371"/>
      <c r="H3" s="372"/>
      <c r="I3" s="53" t="s">
        <v>309</v>
      </c>
      <c r="J3" s="367" t="s">
        <v>164</v>
      </c>
      <c r="K3" s="368"/>
      <c r="L3" s="369"/>
      <c r="M3" s="85"/>
    </row>
    <row r="4" spans="1:25" ht="24" customHeight="1" thickBot="1" x14ac:dyDescent="0.3">
      <c r="A4" s="658"/>
      <c r="B4" s="373" t="s">
        <v>310</v>
      </c>
      <c r="C4" s="374"/>
      <c r="D4" s="374"/>
      <c r="E4" s="374"/>
      <c r="F4" s="374"/>
      <c r="G4" s="374"/>
      <c r="H4" s="375"/>
      <c r="I4" s="53" t="s">
        <v>311</v>
      </c>
      <c r="J4" s="367" t="s">
        <v>312</v>
      </c>
      <c r="K4" s="368"/>
      <c r="L4" s="369"/>
      <c r="M4" s="85"/>
    </row>
    <row r="6" spans="1:25" ht="15" customHeight="1" thickBot="1" x14ac:dyDescent="0.3">
      <c r="A6" s="6"/>
      <c r="B6" s="7"/>
      <c r="C6" s="7"/>
      <c r="D6" s="9"/>
      <c r="E6" s="8"/>
      <c r="F6" s="8"/>
      <c r="G6" s="212"/>
      <c r="H6" s="212"/>
      <c r="I6" s="10"/>
      <c r="J6" s="10"/>
      <c r="K6" s="7"/>
      <c r="L6" s="7"/>
      <c r="M6" s="7"/>
      <c r="N6" s="7"/>
      <c r="O6" s="7"/>
      <c r="P6" s="7"/>
      <c r="Q6" s="7"/>
      <c r="R6" s="7"/>
      <c r="S6" s="7"/>
      <c r="T6" s="11"/>
      <c r="U6" s="7"/>
      <c r="V6" s="7"/>
      <c r="X6" s="12"/>
      <c r="Y6" s="13"/>
    </row>
    <row r="7" spans="1:25" ht="15" customHeight="1" x14ac:dyDescent="0.25">
      <c r="A7" s="666" t="s">
        <v>4</v>
      </c>
      <c r="B7" s="679" t="s">
        <v>168</v>
      </c>
      <c r="C7" s="680"/>
      <c r="D7" s="680"/>
      <c r="E7" s="680"/>
      <c r="F7" s="680"/>
      <c r="G7" s="680"/>
      <c r="H7" s="681"/>
      <c r="I7" s="666" t="s">
        <v>169</v>
      </c>
      <c r="J7" s="672">
        <v>2024110010318</v>
      </c>
      <c r="K7" s="7"/>
      <c r="L7" s="7"/>
      <c r="M7" s="7"/>
      <c r="N7" s="7"/>
      <c r="O7" s="7"/>
      <c r="P7" s="7"/>
      <c r="Q7" s="7"/>
      <c r="R7" s="7"/>
      <c r="S7" s="7"/>
      <c r="T7" s="7"/>
      <c r="U7" s="7"/>
      <c r="V7" s="7"/>
      <c r="W7" s="7"/>
      <c r="X7" s="7"/>
      <c r="Y7" s="7"/>
    </row>
    <row r="8" spans="1:25" ht="15" customHeight="1" x14ac:dyDescent="0.25">
      <c r="A8" s="667"/>
      <c r="B8" s="682"/>
      <c r="C8" s="683"/>
      <c r="D8" s="683"/>
      <c r="E8" s="683"/>
      <c r="F8" s="683"/>
      <c r="G8" s="683"/>
      <c r="H8" s="684"/>
      <c r="I8" s="667"/>
      <c r="J8" s="673"/>
      <c r="K8" s="7"/>
      <c r="L8" s="7"/>
      <c r="M8" s="7"/>
      <c r="N8" s="7"/>
      <c r="O8" s="7"/>
      <c r="P8" s="7"/>
      <c r="Q8" s="7"/>
      <c r="R8" s="7"/>
      <c r="S8" s="7"/>
      <c r="T8" s="7"/>
      <c r="U8" s="7"/>
      <c r="V8" s="7"/>
      <c r="W8" s="7"/>
      <c r="X8" s="7"/>
      <c r="Y8" s="7"/>
    </row>
    <row r="9" spans="1:25" ht="15" customHeight="1" x14ac:dyDescent="0.25">
      <c r="A9" s="667"/>
      <c r="B9" s="682"/>
      <c r="C9" s="683"/>
      <c r="D9" s="683"/>
      <c r="E9" s="683"/>
      <c r="F9" s="683"/>
      <c r="G9" s="683"/>
      <c r="H9" s="684"/>
      <c r="I9" s="667"/>
      <c r="J9" s="673"/>
      <c r="K9" s="7"/>
      <c r="L9" s="7"/>
      <c r="M9" s="7"/>
      <c r="N9" s="7"/>
      <c r="O9" s="7"/>
      <c r="P9" s="7"/>
      <c r="Q9" s="7"/>
      <c r="R9" s="7"/>
      <c r="S9" s="7"/>
      <c r="T9" s="7"/>
      <c r="U9" s="7"/>
      <c r="V9" s="7"/>
      <c r="W9" s="7"/>
      <c r="X9" s="7"/>
      <c r="Y9" s="7"/>
    </row>
    <row r="10" spans="1:25" ht="15" customHeight="1" thickBot="1" x14ac:dyDescent="0.3">
      <c r="A10" s="668"/>
      <c r="B10" s="685"/>
      <c r="C10" s="686"/>
      <c r="D10" s="686"/>
      <c r="E10" s="686"/>
      <c r="F10" s="686"/>
      <c r="G10" s="686"/>
      <c r="H10" s="687"/>
      <c r="I10" s="668"/>
      <c r="J10" s="674"/>
      <c r="K10" s="7"/>
      <c r="L10" s="7"/>
      <c r="M10" s="7"/>
      <c r="N10" s="7"/>
      <c r="O10" s="7"/>
      <c r="P10" s="7"/>
      <c r="Q10" s="7"/>
      <c r="R10" s="7"/>
      <c r="S10" s="7"/>
      <c r="T10" s="7"/>
      <c r="U10" s="7"/>
      <c r="V10" s="7"/>
      <c r="W10" s="7"/>
      <c r="X10" s="7"/>
      <c r="Y10" s="7"/>
    </row>
    <row r="11" spans="1:25" ht="9" customHeight="1" thickBot="1" x14ac:dyDescent="0.3">
      <c r="A11" s="14"/>
      <c r="B11" s="79"/>
      <c r="C11" s="7"/>
      <c r="D11" s="7"/>
      <c r="E11" s="7"/>
      <c r="F11" s="7"/>
      <c r="G11" s="7"/>
      <c r="H11" s="7"/>
      <c r="I11" s="7"/>
      <c r="J11" s="7"/>
      <c r="K11" s="7"/>
      <c r="L11" s="7"/>
      <c r="M11" s="7"/>
      <c r="N11" s="7"/>
      <c r="O11" s="7"/>
      <c r="P11" s="7"/>
      <c r="Q11" s="7"/>
      <c r="R11" s="7"/>
      <c r="S11" s="7"/>
      <c r="T11" s="7"/>
      <c r="U11" s="7"/>
      <c r="V11" s="7"/>
      <c r="W11" s="7"/>
      <c r="X11" s="7"/>
      <c r="Y11" s="7"/>
    </row>
    <row r="12" spans="1:25" s="80" customFormat="1" ht="21.75" customHeight="1" thickBot="1" x14ac:dyDescent="0.3">
      <c r="A12" s="389" t="s">
        <v>6</v>
      </c>
      <c r="B12" s="142" t="s">
        <v>170</v>
      </c>
      <c r="C12" s="160" t="s">
        <v>171</v>
      </c>
      <c r="D12" s="142" t="s">
        <v>172</v>
      </c>
      <c r="E12" s="160"/>
      <c r="F12" s="142" t="s">
        <v>173</v>
      </c>
      <c r="G12" s="160"/>
      <c r="H12" s="142" t="s">
        <v>174</v>
      </c>
      <c r="I12" s="161"/>
    </row>
    <row r="13" spans="1:25" s="80" customFormat="1" ht="21.75" customHeight="1" x14ac:dyDescent="0.25">
      <c r="A13" s="389"/>
      <c r="B13" s="144" t="s">
        <v>176</v>
      </c>
      <c r="C13" s="87"/>
      <c r="D13" s="142" t="s">
        <v>177</v>
      </c>
      <c r="E13" s="87"/>
      <c r="F13" s="142" t="s">
        <v>178</v>
      </c>
      <c r="G13" s="87"/>
      <c r="H13" s="142" t="s">
        <v>179</v>
      </c>
      <c r="I13" s="161"/>
    </row>
    <row r="14" spans="1:25" s="80" customFormat="1" ht="21.75" customHeight="1" thickBot="1" x14ac:dyDescent="0.3">
      <c r="A14" s="389"/>
      <c r="B14" s="142" t="s">
        <v>181</v>
      </c>
      <c r="C14" s="160"/>
      <c r="D14" s="142" t="s">
        <v>182</v>
      </c>
      <c r="E14" s="87"/>
      <c r="F14" s="142" t="s">
        <v>183</v>
      </c>
      <c r="G14" s="87"/>
      <c r="H14" s="142" t="s">
        <v>184</v>
      </c>
      <c r="I14" s="161"/>
    </row>
    <row r="15" spans="1:25" s="80" customFormat="1" ht="21.75" customHeight="1" thickBot="1" x14ac:dyDescent="0.3">
      <c r="A15" s="1"/>
      <c r="B15" s="1"/>
      <c r="C15" s="1"/>
      <c r="D15" s="1"/>
      <c r="E15" s="1"/>
      <c r="F15" s="1"/>
      <c r="G15" s="1"/>
      <c r="H15" s="1"/>
      <c r="I15" s="1"/>
      <c r="J15" s="1"/>
      <c r="K15" s="1"/>
      <c r="L15" s="92"/>
      <c r="M15" s="93"/>
      <c r="N15" s="93"/>
      <c r="O15" s="93"/>
    </row>
    <row r="16" spans="1:25" s="80" customFormat="1" ht="21.75" customHeight="1" x14ac:dyDescent="0.25">
      <c r="A16" s="399" t="s">
        <v>8</v>
      </c>
      <c r="B16" s="399"/>
      <c r="C16" s="157" t="s">
        <v>175</v>
      </c>
      <c r="D16" s="400"/>
      <c r="E16" s="400"/>
      <c r="F16" s="400"/>
      <c r="G16" s="1"/>
      <c r="H16" s="1"/>
      <c r="I16" s="1"/>
      <c r="J16" s="1"/>
      <c r="K16" s="1"/>
      <c r="L16" s="92"/>
      <c r="M16" s="93"/>
      <c r="N16" s="93"/>
      <c r="O16" s="93"/>
    </row>
    <row r="17" spans="1:15" s="80" customFormat="1" ht="21.75" customHeight="1" thickBot="1" x14ac:dyDescent="0.3">
      <c r="A17" s="399"/>
      <c r="B17" s="399"/>
      <c r="C17" s="157" t="s">
        <v>180</v>
      </c>
      <c r="D17" s="400"/>
      <c r="E17" s="400"/>
      <c r="F17" s="400"/>
      <c r="G17" s="1"/>
      <c r="H17" s="1"/>
      <c r="I17" s="1"/>
      <c r="J17" s="1"/>
      <c r="K17" s="1"/>
      <c r="L17" s="92"/>
      <c r="M17" s="93"/>
      <c r="N17" s="93"/>
      <c r="O17" s="93"/>
    </row>
    <row r="18" spans="1:15" s="80" customFormat="1" ht="21.75" customHeight="1" x14ac:dyDescent="0.25">
      <c r="A18" s="399"/>
      <c r="B18" s="399"/>
      <c r="C18" s="157" t="s">
        <v>185</v>
      </c>
      <c r="D18" s="400" t="s">
        <v>171</v>
      </c>
      <c r="E18" s="400"/>
      <c r="F18" s="400"/>
      <c r="G18" s="1"/>
      <c r="H18" s="1"/>
      <c r="I18" s="1"/>
      <c r="J18" s="1"/>
      <c r="K18" s="1"/>
      <c r="L18" s="92"/>
      <c r="M18" s="93"/>
      <c r="N18" s="93"/>
      <c r="O18" s="93"/>
    </row>
    <row r="19" spans="1:15" s="80" customFormat="1" ht="21.75" customHeight="1" x14ac:dyDescent="0.25">
      <c r="A19" s="1"/>
      <c r="B19" s="1"/>
      <c r="C19" s="1"/>
      <c r="D19" s="1"/>
      <c r="E19" s="1"/>
      <c r="F19" s="1"/>
      <c r="G19" s="1"/>
      <c r="H19" s="1"/>
      <c r="I19" s="1"/>
      <c r="J19" s="1"/>
      <c r="K19" s="1"/>
      <c r="L19" s="92"/>
      <c r="M19" s="93"/>
      <c r="N19" s="93"/>
      <c r="O19" s="93"/>
    </row>
    <row r="20" spans="1:15" ht="5.25" customHeight="1" thickBot="1" x14ac:dyDescent="0.3"/>
    <row r="21" spans="1:15" ht="38.1" customHeight="1" thickBot="1" x14ac:dyDescent="0.3">
      <c r="A21" s="678" t="s">
        <v>313</v>
      </c>
      <c r="B21" s="678"/>
      <c r="C21" s="678"/>
      <c r="D21" s="678"/>
      <c r="E21" s="678"/>
      <c r="F21" s="678"/>
      <c r="G21" s="678"/>
      <c r="H21" s="678"/>
      <c r="I21" s="678"/>
      <c r="J21" s="678"/>
    </row>
    <row r="22" spans="1:15" ht="53.45" customHeight="1" thickBot="1" x14ac:dyDescent="0.3">
      <c r="A22" s="148" t="s">
        <v>21</v>
      </c>
      <c r="B22" s="675" t="s">
        <v>314</v>
      </c>
      <c r="C22" s="676"/>
      <c r="D22" s="677"/>
      <c r="E22" s="248" t="s">
        <v>72</v>
      </c>
      <c r="F22" s="247" t="s">
        <v>315</v>
      </c>
      <c r="G22" s="248" t="s">
        <v>74</v>
      </c>
      <c r="H22" s="669" t="s">
        <v>316</v>
      </c>
      <c r="I22" s="670"/>
      <c r="J22" s="671"/>
    </row>
    <row r="23" spans="1:15" ht="50.25" customHeight="1" thickBot="1" x14ac:dyDescent="0.3">
      <c r="A23" s="120" t="s">
        <v>76</v>
      </c>
      <c r="B23" s="659" t="s">
        <v>317</v>
      </c>
      <c r="C23" s="660"/>
      <c r="D23" s="660"/>
      <c r="E23" s="660"/>
      <c r="F23" s="660"/>
      <c r="G23" s="660"/>
      <c r="H23" s="660"/>
      <c r="I23" s="660"/>
      <c r="J23" s="661"/>
    </row>
    <row r="24" spans="1:15" ht="41.1" customHeight="1" thickBot="1" x14ac:dyDescent="0.3">
      <c r="A24" s="645" t="s">
        <v>78</v>
      </c>
      <c r="B24" s="149">
        <v>2024</v>
      </c>
      <c r="C24" s="150">
        <v>2025</v>
      </c>
      <c r="D24" s="150">
        <v>2026</v>
      </c>
      <c r="E24" s="150">
        <v>2027</v>
      </c>
      <c r="F24" s="151" t="s">
        <v>318</v>
      </c>
      <c r="G24" s="152" t="s">
        <v>80</v>
      </c>
      <c r="H24" s="688" t="s">
        <v>82</v>
      </c>
      <c r="I24" s="689"/>
      <c r="J24" s="690"/>
    </row>
    <row r="25" spans="1:15" ht="36" customHeight="1" thickBot="1" x14ac:dyDescent="0.3">
      <c r="A25" s="646"/>
      <c r="B25" s="249">
        <v>1070</v>
      </c>
      <c r="C25" s="249">
        <v>4013</v>
      </c>
      <c r="D25" s="249">
        <v>2027</v>
      </c>
      <c r="E25" s="333">
        <v>1890</v>
      </c>
      <c r="F25" s="199">
        <f>B25+C25+D25+E25</f>
        <v>9000</v>
      </c>
      <c r="G25" s="334">
        <f>1070+C25</f>
        <v>5083</v>
      </c>
      <c r="H25" s="669" t="s">
        <v>282</v>
      </c>
      <c r="I25" s="670"/>
      <c r="J25" s="671"/>
    </row>
    <row r="26" spans="1:15" ht="39.950000000000003" customHeight="1" thickBot="1" x14ac:dyDescent="0.3">
      <c r="A26" s="120"/>
      <c r="B26" s="691" t="s">
        <v>84</v>
      </c>
      <c r="C26" s="692"/>
      <c r="D26" s="692"/>
      <c r="E26" s="692"/>
      <c r="F26" s="692"/>
      <c r="G26" s="692"/>
      <c r="H26" s="692"/>
      <c r="I26" s="692"/>
      <c r="J26" s="693"/>
    </row>
    <row r="27" spans="1:15" s="29" customFormat="1" ht="30" x14ac:dyDescent="0.25">
      <c r="A27" s="645" t="s">
        <v>203</v>
      </c>
      <c r="B27" s="120" t="s">
        <v>204</v>
      </c>
      <c r="C27" s="148" t="s">
        <v>87</v>
      </c>
      <c r="D27" s="647" t="s">
        <v>89</v>
      </c>
      <c r="E27" s="648"/>
      <c r="F27" s="647" t="s">
        <v>91</v>
      </c>
      <c r="G27" s="648"/>
      <c r="H27" s="121" t="s">
        <v>93</v>
      </c>
      <c r="I27" s="119" t="s">
        <v>94</v>
      </c>
      <c r="J27" s="119" t="s">
        <v>96</v>
      </c>
    </row>
    <row r="28" spans="1:15" x14ac:dyDescent="0.25">
      <c r="A28" s="646"/>
      <c r="B28" s="153">
        <v>0</v>
      </c>
      <c r="C28" s="89">
        <v>0</v>
      </c>
      <c r="D28" s="651" t="s">
        <v>319</v>
      </c>
      <c r="E28" s="652"/>
      <c r="F28" s="651" t="s">
        <v>319</v>
      </c>
      <c r="G28" s="652"/>
      <c r="H28" s="341" t="s">
        <v>319</v>
      </c>
      <c r="I28" s="154" t="s">
        <v>319</v>
      </c>
      <c r="J28" s="154"/>
    </row>
    <row r="29" spans="1:15" s="29" customFormat="1" ht="30" x14ac:dyDescent="0.25">
      <c r="A29" s="645" t="s">
        <v>206</v>
      </c>
      <c r="B29" s="118" t="s">
        <v>204</v>
      </c>
      <c r="C29" s="121" t="s">
        <v>87</v>
      </c>
      <c r="D29" s="647" t="s">
        <v>89</v>
      </c>
      <c r="E29" s="648"/>
      <c r="F29" s="647" t="s">
        <v>91</v>
      </c>
      <c r="G29" s="648"/>
      <c r="H29" s="121" t="s">
        <v>93</v>
      </c>
      <c r="I29" s="119" t="s">
        <v>94</v>
      </c>
      <c r="J29" s="119" t="s">
        <v>96</v>
      </c>
    </row>
    <row r="30" spans="1:15" ht="15" thickBot="1" x14ac:dyDescent="0.3">
      <c r="A30" s="646"/>
      <c r="B30" s="153">
        <v>104</v>
      </c>
      <c r="C30" s="153"/>
      <c r="D30" s="651"/>
      <c r="E30" s="652"/>
      <c r="F30" s="696"/>
      <c r="G30" s="697"/>
      <c r="H30" s="154"/>
      <c r="I30" s="154"/>
      <c r="J30" s="154"/>
    </row>
    <row r="31" spans="1:15" s="29" customFormat="1" ht="30.75" thickBot="1" x14ac:dyDescent="0.3">
      <c r="A31" s="645" t="s">
        <v>207</v>
      </c>
      <c r="B31" s="118" t="s">
        <v>204</v>
      </c>
      <c r="C31" s="121" t="s">
        <v>87</v>
      </c>
      <c r="D31" s="647" t="s">
        <v>89</v>
      </c>
      <c r="E31" s="648"/>
      <c r="F31" s="647" t="s">
        <v>91</v>
      </c>
      <c r="G31" s="648"/>
      <c r="H31" s="121" t="s">
        <v>93</v>
      </c>
      <c r="I31" s="119" t="s">
        <v>94</v>
      </c>
      <c r="J31" s="119" t="s">
        <v>96</v>
      </c>
    </row>
    <row r="32" spans="1:15" ht="15" thickBot="1" x14ac:dyDescent="0.3">
      <c r="A32" s="646"/>
      <c r="B32" s="153">
        <v>220</v>
      </c>
      <c r="C32" s="153"/>
      <c r="D32" s="664"/>
      <c r="E32" s="665"/>
      <c r="F32" s="651"/>
      <c r="G32" s="652"/>
      <c r="H32" s="154"/>
      <c r="I32" s="287"/>
      <c r="J32" s="154"/>
    </row>
    <row r="33" spans="1:11" s="29" customFormat="1" ht="30.75" thickBot="1" x14ac:dyDescent="0.3">
      <c r="A33" s="645" t="s">
        <v>208</v>
      </c>
      <c r="B33" s="118" t="s">
        <v>204</v>
      </c>
      <c r="C33" s="118" t="s">
        <v>87</v>
      </c>
      <c r="D33" s="647" t="s">
        <v>89</v>
      </c>
      <c r="E33" s="648"/>
      <c r="F33" s="647" t="s">
        <v>91</v>
      </c>
      <c r="G33" s="648"/>
      <c r="H33" s="121" t="s">
        <v>93</v>
      </c>
      <c r="I33" s="121" t="s">
        <v>94</v>
      </c>
      <c r="J33" s="119" t="s">
        <v>96</v>
      </c>
    </row>
    <row r="34" spans="1:11" ht="15" thickBot="1" x14ac:dyDescent="0.3">
      <c r="A34" s="646"/>
      <c r="B34" s="153">
        <v>150</v>
      </c>
      <c r="C34" s="89"/>
      <c r="D34" s="662"/>
      <c r="E34" s="663"/>
      <c r="F34" s="662"/>
      <c r="G34" s="663"/>
      <c r="H34" s="288"/>
      <c r="I34" s="240"/>
      <c r="J34" s="240"/>
    </row>
    <row r="35" spans="1:11" s="29" customFormat="1" ht="30.75" thickBot="1" x14ac:dyDescent="0.3">
      <c r="A35" s="645" t="s">
        <v>209</v>
      </c>
      <c r="B35" s="118" t="s">
        <v>204</v>
      </c>
      <c r="C35" s="121" t="s">
        <v>87</v>
      </c>
      <c r="D35" s="647" t="s">
        <v>89</v>
      </c>
      <c r="E35" s="648"/>
      <c r="F35" s="647" t="s">
        <v>91</v>
      </c>
      <c r="G35" s="648"/>
      <c r="H35" s="121" t="s">
        <v>93</v>
      </c>
      <c r="I35" s="119" t="s">
        <v>94</v>
      </c>
      <c r="J35" s="119" t="s">
        <v>96</v>
      </c>
    </row>
    <row r="36" spans="1:11" ht="15" thickBot="1" x14ac:dyDescent="0.3">
      <c r="A36" s="646"/>
      <c r="B36" s="153">
        <v>250</v>
      </c>
      <c r="C36" s="89"/>
      <c r="D36" s="651"/>
      <c r="E36" s="652"/>
      <c r="F36" s="651"/>
      <c r="G36" s="652"/>
      <c r="H36" s="257"/>
      <c r="I36" s="258"/>
      <c r="J36" s="256"/>
      <c r="K36" s="259"/>
    </row>
    <row r="37" spans="1:11" s="29" customFormat="1" ht="30.75" thickBot="1" x14ac:dyDescent="0.3">
      <c r="A37" s="645" t="s">
        <v>210</v>
      </c>
      <c r="B37" s="118" t="s">
        <v>204</v>
      </c>
      <c r="C37" s="121" t="s">
        <v>87</v>
      </c>
      <c r="D37" s="647" t="s">
        <v>89</v>
      </c>
      <c r="E37" s="648"/>
      <c r="F37" s="647" t="s">
        <v>91</v>
      </c>
      <c r="G37" s="648"/>
      <c r="H37" s="121" t="s">
        <v>93</v>
      </c>
      <c r="I37" s="119" t="s">
        <v>94</v>
      </c>
      <c r="J37" s="119" t="s">
        <v>96</v>
      </c>
    </row>
    <row r="38" spans="1:11" x14ac:dyDescent="0.25">
      <c r="A38" s="646"/>
      <c r="B38" s="153">
        <v>180</v>
      </c>
      <c r="C38" s="90"/>
      <c r="D38" s="651"/>
      <c r="E38" s="652"/>
      <c r="F38" s="651"/>
      <c r="G38" s="652"/>
      <c r="H38" s="88"/>
      <c r="I38" s="258"/>
      <c r="J38" s="256"/>
    </row>
    <row r="39" spans="1:11" ht="30.75" thickBot="1" x14ac:dyDescent="0.3">
      <c r="A39" s="645" t="s">
        <v>211</v>
      </c>
      <c r="B39" s="121" t="s">
        <v>204</v>
      </c>
      <c r="C39" s="148" t="s">
        <v>87</v>
      </c>
      <c r="D39" s="647" t="s">
        <v>89</v>
      </c>
      <c r="E39" s="648"/>
      <c r="F39" s="647" t="s">
        <v>91</v>
      </c>
      <c r="G39" s="648"/>
      <c r="H39" s="121" t="s">
        <v>93</v>
      </c>
      <c r="I39" s="119" t="s">
        <v>94</v>
      </c>
      <c r="J39" s="119" t="s">
        <v>96</v>
      </c>
    </row>
    <row r="40" spans="1:11" ht="15" thickBot="1" x14ac:dyDescent="0.3">
      <c r="A40" s="646"/>
      <c r="B40" s="332">
        <v>270</v>
      </c>
      <c r="C40" s="90"/>
      <c r="D40" s="651"/>
      <c r="E40" s="652"/>
      <c r="F40" s="651"/>
      <c r="G40" s="652"/>
      <c r="H40" s="88"/>
      <c r="I40" s="258"/>
      <c r="J40" s="256"/>
    </row>
    <row r="41" spans="1:11" ht="30.75" thickBot="1" x14ac:dyDescent="0.3">
      <c r="A41" s="645" t="s">
        <v>212</v>
      </c>
      <c r="B41" s="120" t="s">
        <v>204</v>
      </c>
      <c r="C41" s="148" t="s">
        <v>87</v>
      </c>
      <c r="D41" s="647" t="s">
        <v>89</v>
      </c>
      <c r="E41" s="648"/>
      <c r="F41" s="647" t="s">
        <v>91</v>
      </c>
      <c r="G41" s="648"/>
      <c r="H41" s="121" t="s">
        <v>93</v>
      </c>
      <c r="I41" s="119" t="s">
        <v>94</v>
      </c>
      <c r="J41" s="119" t="s">
        <v>96</v>
      </c>
    </row>
    <row r="42" spans="1:11" ht="15.75" thickBot="1" x14ac:dyDescent="0.3">
      <c r="A42" s="646"/>
      <c r="B42" s="332">
        <v>200</v>
      </c>
      <c r="C42" s="90"/>
      <c r="D42" s="651"/>
      <c r="E42" s="653"/>
      <c r="F42" s="651"/>
      <c r="G42" s="652"/>
      <c r="H42" s="156"/>
      <c r="I42" s="257"/>
      <c r="J42" s="283"/>
    </row>
    <row r="43" spans="1:11" ht="30.75" thickBot="1" x14ac:dyDescent="0.3">
      <c r="A43" s="645" t="s">
        <v>214</v>
      </c>
      <c r="B43" s="120" t="s">
        <v>204</v>
      </c>
      <c r="C43" s="148" t="s">
        <v>87</v>
      </c>
      <c r="D43" s="647" t="s">
        <v>89</v>
      </c>
      <c r="E43" s="648"/>
      <c r="F43" s="647" t="s">
        <v>91</v>
      </c>
      <c r="G43" s="648"/>
      <c r="H43" s="121" t="s">
        <v>93</v>
      </c>
      <c r="I43" s="119" t="s">
        <v>94</v>
      </c>
      <c r="J43" s="119" t="s">
        <v>96</v>
      </c>
    </row>
    <row r="44" spans="1:11" ht="15.75" thickBot="1" x14ac:dyDescent="0.3">
      <c r="A44" s="646"/>
      <c r="B44" s="332">
        <v>200</v>
      </c>
      <c r="C44" s="90"/>
      <c r="D44" s="651"/>
      <c r="E44" s="652"/>
      <c r="F44" s="651"/>
      <c r="G44" s="652"/>
      <c r="H44" s="88"/>
      <c r="I44" s="290"/>
      <c r="J44" s="297"/>
    </row>
    <row r="45" spans="1:11" ht="30.75" thickBot="1" x14ac:dyDescent="0.3">
      <c r="A45" s="645" t="s">
        <v>215</v>
      </c>
      <c r="B45" s="120" t="s">
        <v>204</v>
      </c>
      <c r="C45" s="148" t="s">
        <v>87</v>
      </c>
      <c r="D45" s="647" t="s">
        <v>89</v>
      </c>
      <c r="E45" s="648"/>
      <c r="F45" s="647" t="s">
        <v>91</v>
      </c>
      <c r="G45" s="648"/>
      <c r="H45" s="121" t="s">
        <v>93</v>
      </c>
      <c r="I45" s="119" t="s">
        <v>94</v>
      </c>
      <c r="J45" s="119" t="s">
        <v>96</v>
      </c>
    </row>
    <row r="46" spans="1:11" ht="15.75" thickBot="1" x14ac:dyDescent="0.3">
      <c r="A46" s="646"/>
      <c r="B46" s="332">
        <v>200</v>
      </c>
      <c r="C46" s="90"/>
      <c r="D46" s="649"/>
      <c r="E46" s="650"/>
      <c r="F46" s="649"/>
      <c r="G46" s="650"/>
      <c r="H46" s="88"/>
      <c r="I46" s="301"/>
      <c r="J46" s="283"/>
    </row>
    <row r="47" spans="1:11" ht="30.75" thickBot="1" x14ac:dyDescent="0.3">
      <c r="A47" s="645" t="s">
        <v>216</v>
      </c>
      <c r="B47" s="120" t="s">
        <v>204</v>
      </c>
      <c r="C47" s="148" t="s">
        <v>87</v>
      </c>
      <c r="D47" s="647" t="s">
        <v>89</v>
      </c>
      <c r="E47" s="648"/>
      <c r="F47" s="647" t="s">
        <v>91</v>
      </c>
      <c r="G47" s="648"/>
      <c r="H47" s="121" t="s">
        <v>93</v>
      </c>
      <c r="I47" s="119" t="s">
        <v>94</v>
      </c>
      <c r="J47" s="119" t="s">
        <v>96</v>
      </c>
    </row>
    <row r="48" spans="1:11" ht="15.75" thickBot="1" x14ac:dyDescent="0.3">
      <c r="A48" s="646"/>
      <c r="B48" s="332">
        <v>200</v>
      </c>
      <c r="C48" s="90"/>
      <c r="D48" s="651"/>
      <c r="E48" s="652"/>
      <c r="F48" s="653"/>
      <c r="G48" s="654"/>
      <c r="H48" s="88"/>
      <c r="I48" s="257"/>
      <c r="J48" s="303"/>
    </row>
    <row r="49" spans="1:13" ht="30.75" thickBot="1" x14ac:dyDescent="0.3">
      <c r="A49" s="645" t="s">
        <v>217</v>
      </c>
      <c r="B49" s="120" t="s">
        <v>204</v>
      </c>
      <c r="C49" s="148" t="s">
        <v>87</v>
      </c>
      <c r="D49" s="647" t="s">
        <v>89</v>
      </c>
      <c r="E49" s="648"/>
      <c r="F49" s="647" t="s">
        <v>91</v>
      </c>
      <c r="G49" s="648"/>
      <c r="H49" s="121" t="s">
        <v>93</v>
      </c>
      <c r="I49" s="119" t="s">
        <v>94</v>
      </c>
      <c r="J49" s="119" t="s">
        <v>96</v>
      </c>
    </row>
    <row r="50" spans="1:13" ht="15.75" thickBot="1" x14ac:dyDescent="0.3">
      <c r="A50" s="646"/>
      <c r="B50" s="332">
        <v>53</v>
      </c>
      <c r="C50" s="90"/>
      <c r="D50" s="651"/>
      <c r="E50" s="652"/>
      <c r="F50" s="651"/>
      <c r="G50" s="655"/>
      <c r="H50" s="88"/>
      <c r="I50" s="257"/>
      <c r="J50" s="297"/>
    </row>
    <row r="51" spans="1:13" x14ac:dyDescent="0.25">
      <c r="B51" s="1">
        <f>B28+B30+B32+B34+B36+B38+B40+B42+B44+B46+B48+B50</f>
        <v>2027</v>
      </c>
      <c r="C51" s="1">
        <f>C28+C30+C32+C34+C36+C38+C40+C42+C44+C46+C48+C50</f>
        <v>0</v>
      </c>
    </row>
    <row r="52" spans="1:13" ht="18" customHeight="1" x14ac:dyDescent="0.25">
      <c r="A52" s="36"/>
    </row>
    <row r="53" spans="1:13" ht="23.25" x14ac:dyDescent="0.25">
      <c r="A53" s="644" t="s">
        <v>320</v>
      </c>
      <c r="B53" s="37" t="s">
        <v>170</v>
      </c>
      <c r="C53" s="37" t="s">
        <v>172</v>
      </c>
      <c r="D53" s="37" t="s">
        <v>173</v>
      </c>
      <c r="E53" s="37" t="s">
        <v>174</v>
      </c>
      <c r="F53" s="37" t="s">
        <v>176</v>
      </c>
      <c r="G53" s="37" t="s">
        <v>177</v>
      </c>
      <c r="H53" s="37" t="s">
        <v>178</v>
      </c>
      <c r="I53" s="37" t="s">
        <v>179</v>
      </c>
      <c r="J53" s="37" t="s">
        <v>181</v>
      </c>
      <c r="K53" s="37" t="s">
        <v>182</v>
      </c>
      <c r="L53" s="37" t="s">
        <v>183</v>
      </c>
      <c r="M53" s="37" t="s">
        <v>184</v>
      </c>
    </row>
    <row r="54" spans="1:13" ht="24.75" customHeight="1" x14ac:dyDescent="0.25">
      <c r="A54" s="644"/>
      <c r="B54" s="38">
        <f>C28</f>
        <v>0</v>
      </c>
      <c r="C54" s="38">
        <f>C30</f>
        <v>0</v>
      </c>
      <c r="D54" s="38">
        <f>C32</f>
        <v>0</v>
      </c>
      <c r="E54" s="38">
        <f>C34</f>
        <v>0</v>
      </c>
      <c r="F54" s="38">
        <f>C36</f>
        <v>0</v>
      </c>
      <c r="G54" s="38">
        <f>C38</f>
        <v>0</v>
      </c>
      <c r="H54" s="38">
        <f>C40</f>
        <v>0</v>
      </c>
      <c r="I54" s="38">
        <f>C42</f>
        <v>0</v>
      </c>
      <c r="J54" s="38">
        <f>C44</f>
        <v>0</v>
      </c>
      <c r="K54" s="38">
        <f>C46</f>
        <v>0</v>
      </c>
      <c r="L54" s="38">
        <f>C48</f>
        <v>0</v>
      </c>
      <c r="M54" s="38">
        <f>C50</f>
        <v>0</v>
      </c>
    </row>
    <row r="55" spans="1:13" s="28" customFormat="1" ht="13.35" customHeight="1" x14ac:dyDescent="0.25">
      <c r="A55" s="1"/>
      <c r="B55" s="1"/>
      <c r="C55" s="1"/>
      <c r="D55" s="1"/>
      <c r="E55" s="1"/>
      <c r="F55" s="1"/>
      <c r="G55" s="1"/>
      <c r="H55" s="1"/>
      <c r="I55" s="1"/>
    </row>
    <row r="56" spans="1:13" ht="15" thickBot="1" x14ac:dyDescent="0.3"/>
    <row r="57" spans="1:13" ht="44.25" customHeight="1" thickBot="1" x14ac:dyDescent="0.3">
      <c r="A57" s="202" t="s">
        <v>321</v>
      </c>
      <c r="B57" s="183" t="s">
        <v>322</v>
      </c>
      <c r="C57" s="317"/>
      <c r="D57" s="694" t="s">
        <v>323</v>
      </c>
      <c r="E57" s="183" t="s">
        <v>322</v>
      </c>
      <c r="F57" s="162"/>
      <c r="G57" s="203" t="s">
        <v>324</v>
      </c>
      <c r="H57" s="183" t="s">
        <v>325</v>
      </c>
      <c r="I57" s="200"/>
      <c r="J57" s="155"/>
    </row>
    <row r="58" spans="1:13" ht="32.450000000000003" customHeight="1" thickBot="1" x14ac:dyDescent="0.3">
      <c r="A58" s="204"/>
      <c r="B58" s="183" t="s">
        <v>326</v>
      </c>
      <c r="C58" s="251" t="s">
        <v>327</v>
      </c>
      <c r="D58" s="695"/>
      <c r="E58" s="183" t="s">
        <v>326</v>
      </c>
      <c r="F58" s="252" t="s">
        <v>328</v>
      </c>
      <c r="G58" s="205"/>
      <c r="H58" s="183" t="s">
        <v>329</v>
      </c>
      <c r="I58" s="213"/>
      <c r="J58" s="155"/>
    </row>
    <row r="59" spans="1:13" ht="30.75" thickBot="1" x14ac:dyDescent="0.3">
      <c r="A59" s="204"/>
      <c r="B59" s="183" t="s">
        <v>330</v>
      </c>
      <c r="C59" s="251" t="s">
        <v>331</v>
      </c>
      <c r="D59" s="695"/>
      <c r="E59" s="183" t="s">
        <v>330</v>
      </c>
      <c r="F59" s="251" t="s">
        <v>332</v>
      </c>
      <c r="G59" s="205"/>
      <c r="H59" s="183" t="s">
        <v>333</v>
      </c>
      <c r="I59" s="213"/>
      <c r="J59" s="155"/>
    </row>
    <row r="60" spans="1:13" ht="39.75" customHeight="1" thickBot="1" x14ac:dyDescent="0.3">
      <c r="A60" s="204"/>
      <c r="B60" s="183" t="s">
        <v>322</v>
      </c>
      <c r="C60" s="252"/>
      <c r="D60" s="205"/>
      <c r="E60" s="183" t="s">
        <v>322</v>
      </c>
      <c r="F60" s="162"/>
      <c r="G60" s="205"/>
      <c r="H60" s="183" t="s">
        <v>325</v>
      </c>
      <c r="I60" s="200"/>
      <c r="J60" s="155"/>
    </row>
    <row r="61" spans="1:13" ht="22.5" customHeight="1" thickBot="1" x14ac:dyDescent="0.3">
      <c r="A61" s="204"/>
      <c r="B61" s="183" t="s">
        <v>326</v>
      </c>
      <c r="C61" s="252" t="s">
        <v>334</v>
      </c>
      <c r="D61" s="205"/>
      <c r="E61" s="183" t="s">
        <v>326</v>
      </c>
      <c r="F61" s="162"/>
      <c r="G61" s="205"/>
      <c r="H61" s="183" t="s">
        <v>329</v>
      </c>
      <c r="I61" s="200"/>
      <c r="J61" s="155"/>
    </row>
    <row r="62" spans="1:13" ht="34.5" customHeight="1" thickBot="1" x14ac:dyDescent="0.3">
      <c r="A62" s="206"/>
      <c r="B62" s="183" t="s">
        <v>330</v>
      </c>
      <c r="C62" s="252" t="s">
        <v>335</v>
      </c>
      <c r="D62" s="207"/>
      <c r="E62" s="183" t="s">
        <v>330</v>
      </c>
      <c r="F62" s="201"/>
      <c r="G62" s="207"/>
      <c r="H62" s="183" t="s">
        <v>333</v>
      </c>
      <c r="I62" s="200"/>
      <c r="J62" s="155"/>
    </row>
  </sheetData>
  <mergeCells count="88">
    <mergeCell ref="D57:D59"/>
    <mergeCell ref="J1:L1"/>
    <mergeCell ref="J2:L2"/>
    <mergeCell ref="J3:L3"/>
    <mergeCell ref="J4:L4"/>
    <mergeCell ref="D28:E28"/>
    <mergeCell ref="F28:G28"/>
    <mergeCell ref="F30:G30"/>
    <mergeCell ref="A24:A25"/>
    <mergeCell ref="H24:J24"/>
    <mergeCell ref="H25:J25"/>
    <mergeCell ref="D27:E27"/>
    <mergeCell ref="F27:G27"/>
    <mergeCell ref="B26:J26"/>
    <mergeCell ref="A27:A28"/>
    <mergeCell ref="A7:A10"/>
    <mergeCell ref="H22:J22"/>
    <mergeCell ref="A12:A14"/>
    <mergeCell ref="A16:B18"/>
    <mergeCell ref="B1:H1"/>
    <mergeCell ref="B2:H2"/>
    <mergeCell ref="B3:H3"/>
    <mergeCell ref="D16:F16"/>
    <mergeCell ref="D17:F17"/>
    <mergeCell ref="D18:F18"/>
    <mergeCell ref="I7:I10"/>
    <mergeCell ref="J7:J10"/>
    <mergeCell ref="B22:D22"/>
    <mergeCell ref="A21:J21"/>
    <mergeCell ref="B4:H4"/>
    <mergeCell ref="B7:H10"/>
    <mergeCell ref="A31:A32"/>
    <mergeCell ref="D31:E31"/>
    <mergeCell ref="F31:G31"/>
    <mergeCell ref="D32:E32"/>
    <mergeCell ref="F32:G32"/>
    <mergeCell ref="A1:A4"/>
    <mergeCell ref="B23:J23"/>
    <mergeCell ref="A35:A36"/>
    <mergeCell ref="D35:E35"/>
    <mergeCell ref="F35:G35"/>
    <mergeCell ref="D36:E36"/>
    <mergeCell ref="F36:G36"/>
    <mergeCell ref="A33:A34"/>
    <mergeCell ref="D33:E33"/>
    <mergeCell ref="F33:G33"/>
    <mergeCell ref="D34:E34"/>
    <mergeCell ref="F34:G34"/>
    <mergeCell ref="A29:A30"/>
    <mergeCell ref="D29:E29"/>
    <mergeCell ref="F29:G29"/>
    <mergeCell ref="D30:E30"/>
    <mergeCell ref="A39:A40"/>
    <mergeCell ref="D39:E39"/>
    <mergeCell ref="F39:G39"/>
    <mergeCell ref="D40:E40"/>
    <mergeCell ref="F40:G40"/>
    <mergeCell ref="A37:A38"/>
    <mergeCell ref="D37:E37"/>
    <mergeCell ref="F37:G37"/>
    <mergeCell ref="D38:E38"/>
    <mergeCell ref="F38:G38"/>
    <mergeCell ref="A43:A44"/>
    <mergeCell ref="D43:E43"/>
    <mergeCell ref="F43:G43"/>
    <mergeCell ref="D44:E44"/>
    <mergeCell ref="F44:G44"/>
    <mergeCell ref="A41:A42"/>
    <mergeCell ref="D41:E41"/>
    <mergeCell ref="F41:G41"/>
    <mergeCell ref="D42:E42"/>
    <mergeCell ref="F42:G42"/>
    <mergeCell ref="A53:A5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s>
  <pageMargins left="0.23622047244094491" right="0.23622047244094491" top="0.55118110236220474" bottom="0.55118110236220474" header="0.31496062992125984" footer="0.31496062992125984"/>
  <pageSetup paperSize="5" scale="34"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1"/>
  <sheetViews>
    <sheetView showGridLines="0" topLeftCell="A5" zoomScale="55" zoomScaleNormal="55" workbookViewId="0">
      <selection activeCell="D17" sqref="D17"/>
    </sheetView>
  </sheetViews>
  <sheetFormatPr baseColWidth="10" defaultColWidth="10.5703125" defaultRowHeight="14.25" x14ac:dyDescent="0.25"/>
  <cols>
    <col min="1" max="1" width="49.5703125" style="1" customWidth="1"/>
    <col min="2" max="13" width="35.5703125" style="1" customWidth="1"/>
    <col min="14" max="15" width="18.42578125" style="1" customWidth="1"/>
    <col min="16" max="16" width="8.42578125" style="1" customWidth="1"/>
    <col min="17" max="17" width="18.42578125" style="1" bestFit="1" customWidth="1"/>
    <col min="18" max="18" width="5.5703125" style="1" customWidth="1"/>
    <col min="19" max="19" width="18.42578125" style="1" bestFit="1" customWidth="1"/>
    <col min="20" max="20" width="4.5703125" style="1" customWidth="1"/>
    <col min="21" max="21" width="23" style="1" bestFit="1" customWidth="1"/>
    <col min="22" max="22" width="10.5703125" style="1"/>
    <col min="23" max="23" width="18.42578125" style="1" bestFit="1" customWidth="1"/>
    <col min="24" max="24" width="16.42578125" style="1" customWidth="1"/>
    <col min="25" max="16384" width="10.5703125" style="1"/>
  </cols>
  <sheetData>
    <row r="1" spans="1:15" s="80" customFormat="1" ht="32.25" customHeight="1" thickBot="1" x14ac:dyDescent="0.3">
      <c r="A1" s="361"/>
      <c r="B1" s="364" t="s">
        <v>160</v>
      </c>
      <c r="C1" s="365"/>
      <c r="D1" s="365"/>
      <c r="E1" s="365"/>
      <c r="F1" s="365"/>
      <c r="G1" s="365"/>
      <c r="H1" s="365"/>
      <c r="I1" s="366"/>
      <c r="J1" s="367" t="s">
        <v>161</v>
      </c>
      <c r="K1" s="368"/>
      <c r="L1" s="369"/>
    </row>
    <row r="2" spans="1:15" s="80" customFormat="1" ht="30.75" customHeight="1" thickBot="1" x14ac:dyDescent="0.3">
      <c r="A2" s="362"/>
      <c r="B2" s="370" t="s">
        <v>162</v>
      </c>
      <c r="C2" s="371"/>
      <c r="D2" s="371"/>
      <c r="E2" s="371"/>
      <c r="F2" s="371"/>
      <c r="G2" s="371"/>
      <c r="H2" s="371"/>
      <c r="I2" s="372"/>
      <c r="J2" s="367" t="s">
        <v>163</v>
      </c>
      <c r="K2" s="368"/>
      <c r="L2" s="369"/>
    </row>
    <row r="3" spans="1:15" s="80" customFormat="1" ht="24" customHeight="1" thickBot="1" x14ac:dyDescent="0.3">
      <c r="A3" s="362"/>
      <c r="B3" s="370" t="s">
        <v>0</v>
      </c>
      <c r="C3" s="371"/>
      <c r="D3" s="371"/>
      <c r="E3" s="371"/>
      <c r="F3" s="371"/>
      <c r="G3" s="371"/>
      <c r="H3" s="371"/>
      <c r="I3" s="372"/>
      <c r="J3" s="367" t="s">
        <v>164</v>
      </c>
      <c r="K3" s="368"/>
      <c r="L3" s="369"/>
    </row>
    <row r="4" spans="1:15" s="80" customFormat="1" ht="21.75" customHeight="1" thickBot="1" x14ac:dyDescent="0.3">
      <c r="A4" s="363"/>
      <c r="B4" s="373" t="s">
        <v>336</v>
      </c>
      <c r="C4" s="374"/>
      <c r="D4" s="374"/>
      <c r="E4" s="374"/>
      <c r="F4" s="374"/>
      <c r="G4" s="374"/>
      <c r="H4" s="374"/>
      <c r="I4" s="375"/>
      <c r="J4" s="367" t="s">
        <v>337</v>
      </c>
      <c r="K4" s="368"/>
      <c r="L4" s="369"/>
    </row>
    <row r="5" spans="1:15" s="80" customFormat="1" ht="21.75" customHeight="1" thickBot="1" x14ac:dyDescent="0.3">
      <c r="A5" s="81"/>
      <c r="B5" s="82"/>
      <c r="C5" s="82"/>
      <c r="D5" s="82"/>
      <c r="E5" s="82"/>
      <c r="F5" s="82"/>
      <c r="G5" s="82"/>
      <c r="H5" s="82"/>
      <c r="I5" s="82"/>
      <c r="J5" s="83"/>
      <c r="K5" s="83"/>
      <c r="L5" s="83"/>
    </row>
    <row r="6" spans="1:15" ht="40.35" customHeight="1" thickBot="1" x14ac:dyDescent="0.3">
      <c r="A6" s="53" t="s">
        <v>167</v>
      </c>
      <c r="B6" s="706" t="s">
        <v>168</v>
      </c>
      <c r="C6" s="707"/>
      <c r="D6" s="707"/>
      <c r="E6" s="707"/>
      <c r="F6" s="707"/>
      <c r="G6" s="707"/>
      <c r="H6" s="707"/>
      <c r="I6" s="708"/>
      <c r="J6" s="198" t="s">
        <v>169</v>
      </c>
      <c r="K6" s="716">
        <v>2024110010318</v>
      </c>
      <c r="L6" s="717"/>
      <c r="M6" s="718"/>
      <c r="N6" s="718"/>
      <c r="O6" s="718"/>
    </row>
    <row r="7" spans="1:15" s="80" customFormat="1" ht="21.75" customHeight="1" thickBot="1" x14ac:dyDescent="0.3">
      <c r="A7" s="81"/>
      <c r="B7" s="82"/>
      <c r="C7" s="82"/>
      <c r="D7" s="82"/>
      <c r="E7" s="82"/>
      <c r="F7" s="82"/>
      <c r="G7" s="82"/>
      <c r="H7" s="82"/>
      <c r="I7" s="82"/>
      <c r="J7" s="82"/>
      <c r="K7" s="82"/>
      <c r="L7" s="82"/>
      <c r="M7" s="83"/>
      <c r="N7" s="83"/>
      <c r="O7" s="83"/>
    </row>
    <row r="8" spans="1:15" s="80" customFormat="1" ht="21.75" customHeight="1" x14ac:dyDescent="0.25">
      <c r="A8" s="728" t="s">
        <v>6</v>
      </c>
      <c r="B8" s="158" t="s">
        <v>170</v>
      </c>
      <c r="C8" s="125" t="s">
        <v>171</v>
      </c>
      <c r="D8" s="158" t="s">
        <v>172</v>
      </c>
      <c r="E8" s="125"/>
      <c r="F8" s="158" t="s">
        <v>173</v>
      </c>
      <c r="G8" s="250"/>
      <c r="H8" s="158" t="s">
        <v>174</v>
      </c>
      <c r="I8" s="127"/>
      <c r="J8" s="722" t="s">
        <v>8</v>
      </c>
      <c r="K8" s="157" t="s">
        <v>175</v>
      </c>
      <c r="L8" s="318"/>
      <c r="M8" s="718"/>
      <c r="N8" s="718"/>
      <c r="O8" s="718"/>
    </row>
    <row r="9" spans="1:15" s="80" customFormat="1" ht="21.75" customHeight="1" thickBot="1" x14ac:dyDescent="0.3">
      <c r="A9" s="728"/>
      <c r="B9" s="159" t="s">
        <v>176</v>
      </c>
      <c r="C9" s="128"/>
      <c r="D9" s="158" t="s">
        <v>177</v>
      </c>
      <c r="E9" s="128"/>
      <c r="F9" s="158" t="s">
        <v>178</v>
      </c>
      <c r="G9" s="250"/>
      <c r="H9" s="158" t="s">
        <v>179</v>
      </c>
      <c r="I9" s="127"/>
      <c r="J9" s="722"/>
      <c r="K9" s="157" t="s">
        <v>180</v>
      </c>
      <c r="L9" s="84"/>
      <c r="M9" s="718"/>
      <c r="N9" s="718"/>
      <c r="O9" s="718"/>
    </row>
    <row r="10" spans="1:15" s="80" customFormat="1" ht="21.75" customHeight="1" thickBot="1" x14ac:dyDescent="0.3">
      <c r="A10" s="728"/>
      <c r="B10" s="158" t="s">
        <v>181</v>
      </c>
      <c r="C10" s="125"/>
      <c r="D10" s="158" t="s">
        <v>182</v>
      </c>
      <c r="E10" s="128"/>
      <c r="F10" s="158" t="s">
        <v>183</v>
      </c>
      <c r="G10" s="128"/>
      <c r="H10" s="158" t="s">
        <v>184</v>
      </c>
      <c r="I10" s="127"/>
      <c r="J10" s="722"/>
      <c r="K10" s="157" t="s">
        <v>185</v>
      </c>
      <c r="L10" s="160" t="s">
        <v>171</v>
      </c>
      <c r="M10" s="718"/>
      <c r="N10" s="718"/>
      <c r="O10" s="718"/>
    </row>
    <row r="11" spans="1:15" ht="15.75" thickBot="1" x14ac:dyDescent="0.3">
      <c r="L11" s="84"/>
    </row>
    <row r="12" spans="1:15" ht="32.1" customHeight="1" thickBot="1" x14ac:dyDescent="0.3">
      <c r="A12" s="719" t="s">
        <v>338</v>
      </c>
      <c r="B12" s="720"/>
      <c r="C12" s="720"/>
      <c r="D12" s="720"/>
      <c r="E12" s="720"/>
      <c r="F12" s="720"/>
      <c r="G12" s="720"/>
      <c r="H12" s="720"/>
      <c r="I12" s="720"/>
      <c r="J12" s="720"/>
      <c r="K12" s="720"/>
      <c r="L12" s="721"/>
    </row>
    <row r="13" spans="1:15" ht="32.1" customHeight="1" thickBot="1" x14ac:dyDescent="0.3">
      <c r="A13" s="711" t="s">
        <v>339</v>
      </c>
      <c r="B13" s="724" t="s">
        <v>102</v>
      </c>
      <c r="C13" s="726" t="s">
        <v>13</v>
      </c>
      <c r="D13" s="711" t="s">
        <v>203</v>
      </c>
      <c r="E13" s="712"/>
      <c r="F13" s="713"/>
      <c r="G13" s="711" t="s">
        <v>206</v>
      </c>
      <c r="H13" s="712"/>
      <c r="I13" s="713"/>
      <c r="J13" s="415" t="s">
        <v>207</v>
      </c>
      <c r="K13" s="416"/>
      <c r="L13" s="398"/>
    </row>
    <row r="14" spans="1:15" ht="32.1" customHeight="1" thickBot="1" x14ac:dyDescent="0.3">
      <c r="A14" s="723"/>
      <c r="B14" s="725"/>
      <c r="C14" s="727"/>
      <c r="D14" s="112" t="s">
        <v>26</v>
      </c>
      <c r="E14" s="110" t="s">
        <v>28</v>
      </c>
      <c r="F14" s="111" t="s">
        <v>107</v>
      </c>
      <c r="G14" s="112" t="s">
        <v>26</v>
      </c>
      <c r="H14" s="110" t="s">
        <v>28</v>
      </c>
      <c r="I14" s="111" t="s">
        <v>107</v>
      </c>
      <c r="J14" s="112" t="s">
        <v>26</v>
      </c>
      <c r="K14" s="110" t="s">
        <v>28</v>
      </c>
      <c r="L14" s="111" t="s">
        <v>107</v>
      </c>
    </row>
    <row r="15" spans="1:15" ht="91.5" customHeight="1" x14ac:dyDescent="0.25">
      <c r="A15" s="729" t="s">
        <v>340</v>
      </c>
      <c r="B15" s="241" t="s">
        <v>341</v>
      </c>
      <c r="C15" s="704" t="s">
        <v>342</v>
      </c>
      <c r="D15" s="698">
        <f>+'ACTIVIDAD_1 '!B25+'ACTIVIDAD 2'!B25</f>
        <v>1325412000</v>
      </c>
      <c r="E15" s="700">
        <v>0</v>
      </c>
      <c r="F15" s="702"/>
      <c r="G15" s="698"/>
      <c r="H15" s="700"/>
      <c r="I15" s="714"/>
      <c r="J15" s="698"/>
      <c r="K15" s="700"/>
      <c r="L15" s="702"/>
    </row>
    <row r="16" spans="1:15" ht="91.5" customHeight="1" x14ac:dyDescent="0.25">
      <c r="A16" s="730"/>
      <c r="B16" s="241" t="s">
        <v>343</v>
      </c>
      <c r="C16" s="705"/>
      <c r="D16" s="699"/>
      <c r="E16" s="701"/>
      <c r="F16" s="703"/>
      <c r="G16" s="699"/>
      <c r="H16" s="701"/>
      <c r="I16" s="715"/>
      <c r="J16" s="699"/>
      <c r="K16" s="701"/>
      <c r="L16" s="703"/>
    </row>
    <row r="17" spans="1:13" ht="90" customHeight="1" thickBot="1" x14ac:dyDescent="0.3">
      <c r="A17" s="242" t="s">
        <v>344</v>
      </c>
      <c r="B17" s="243" t="s">
        <v>294</v>
      </c>
      <c r="C17" s="244" t="s">
        <v>345</v>
      </c>
      <c r="D17" s="245">
        <f>ACTIVIDAD_3!B25</f>
        <v>293491000</v>
      </c>
      <c r="E17" s="24">
        <v>0</v>
      </c>
      <c r="F17" s="27"/>
      <c r="G17" s="114"/>
      <c r="H17" s="24"/>
      <c r="I17" s="246"/>
      <c r="J17" s="114"/>
      <c r="K17" s="24"/>
      <c r="L17" s="246"/>
    </row>
    <row r="18" spans="1:13" s="25" customFormat="1" ht="16.5" customHeight="1" x14ac:dyDescent="0.2">
      <c r="M18" s="1"/>
    </row>
    <row r="19" spans="1:13" ht="15" customHeight="1" thickBot="1" x14ac:dyDescent="0.3"/>
    <row r="20" spans="1:13" ht="35.1" customHeight="1" thickBot="1" x14ac:dyDescent="0.3">
      <c r="A20" s="719" t="s">
        <v>346</v>
      </c>
      <c r="B20" s="720"/>
      <c r="C20" s="720"/>
      <c r="D20" s="720"/>
      <c r="E20" s="720"/>
      <c r="F20" s="720"/>
      <c r="G20" s="720"/>
      <c r="H20" s="720"/>
      <c r="I20" s="720"/>
      <c r="J20" s="720"/>
      <c r="K20" s="720"/>
      <c r="L20" s="721"/>
    </row>
    <row r="21" spans="1:13" ht="35.1" customHeight="1" x14ac:dyDescent="0.25">
      <c r="A21" s="711" t="s">
        <v>339</v>
      </c>
      <c r="B21" s="724" t="s">
        <v>102</v>
      </c>
      <c r="C21" s="726" t="s">
        <v>13</v>
      </c>
      <c r="D21" s="711" t="s">
        <v>208</v>
      </c>
      <c r="E21" s="712"/>
      <c r="F21" s="713"/>
      <c r="G21" s="711" t="s">
        <v>209</v>
      </c>
      <c r="H21" s="712"/>
      <c r="I21" s="713"/>
      <c r="J21" s="711" t="s">
        <v>210</v>
      </c>
      <c r="K21" s="712"/>
      <c r="L21" s="713"/>
    </row>
    <row r="22" spans="1:13" ht="35.1" customHeight="1" x14ac:dyDescent="0.25">
      <c r="A22" s="723"/>
      <c r="B22" s="725"/>
      <c r="C22" s="727"/>
      <c r="D22" s="112" t="s">
        <v>26</v>
      </c>
      <c r="E22" s="110" t="s">
        <v>28</v>
      </c>
      <c r="F22" s="111" t="s">
        <v>107</v>
      </c>
      <c r="G22" s="112" t="s">
        <v>26</v>
      </c>
      <c r="H22" s="110" t="s">
        <v>28</v>
      </c>
      <c r="I22" s="111" t="s">
        <v>107</v>
      </c>
      <c r="J22" s="112" t="s">
        <v>26</v>
      </c>
      <c r="K22" s="110" t="s">
        <v>28</v>
      </c>
      <c r="L22" s="111" t="s">
        <v>107</v>
      </c>
    </row>
    <row r="23" spans="1:13" ht="90" customHeight="1" x14ac:dyDescent="0.25">
      <c r="A23" s="729" t="s">
        <v>340</v>
      </c>
      <c r="B23" s="241" t="s">
        <v>341</v>
      </c>
      <c r="C23" s="704" t="s">
        <v>342</v>
      </c>
      <c r="D23" s="698"/>
      <c r="E23" s="700"/>
      <c r="F23" s="702"/>
      <c r="G23" s="698"/>
      <c r="H23" s="700"/>
      <c r="I23" s="702"/>
      <c r="J23" s="698"/>
      <c r="K23" s="700"/>
      <c r="L23" s="702"/>
    </row>
    <row r="24" spans="1:13" ht="90" customHeight="1" x14ac:dyDescent="0.25">
      <c r="A24" s="730"/>
      <c r="B24" s="241" t="s">
        <v>343</v>
      </c>
      <c r="C24" s="705"/>
      <c r="D24" s="699"/>
      <c r="E24" s="701"/>
      <c r="F24" s="703"/>
      <c r="G24" s="699"/>
      <c r="H24" s="701"/>
      <c r="I24" s="703"/>
      <c r="J24" s="699"/>
      <c r="K24" s="701"/>
      <c r="L24" s="703"/>
    </row>
    <row r="25" spans="1:13" ht="90" customHeight="1" thickBot="1" x14ac:dyDescent="0.3">
      <c r="A25" s="242" t="s">
        <v>344</v>
      </c>
      <c r="B25" s="243" t="s">
        <v>294</v>
      </c>
      <c r="C25" s="244" t="s">
        <v>345</v>
      </c>
      <c r="D25" s="114"/>
      <c r="E25" s="24"/>
      <c r="F25" s="246"/>
      <c r="G25" s="114"/>
      <c r="H25" s="24"/>
      <c r="I25" s="246"/>
      <c r="J25" s="114"/>
      <c r="K25" s="24"/>
      <c r="L25" s="246"/>
    </row>
    <row r="27" spans="1:13" ht="15" thickBot="1" x14ac:dyDescent="0.3"/>
    <row r="28" spans="1:13" ht="35.1" customHeight="1" thickBot="1" x14ac:dyDescent="0.3">
      <c r="A28" s="737" t="s">
        <v>347</v>
      </c>
      <c r="B28" s="738"/>
      <c r="C28" s="738"/>
      <c r="D28" s="738"/>
      <c r="E28" s="738"/>
      <c r="F28" s="738"/>
      <c r="G28" s="738"/>
      <c r="H28" s="738"/>
      <c r="I28" s="738"/>
      <c r="J28" s="738"/>
      <c r="K28" s="738"/>
      <c r="L28" s="739"/>
    </row>
    <row r="29" spans="1:13" ht="35.1" customHeight="1" x14ac:dyDescent="0.25">
      <c r="A29" s="735" t="s">
        <v>339</v>
      </c>
      <c r="B29" s="731" t="s">
        <v>102</v>
      </c>
      <c r="C29" s="709" t="s">
        <v>13</v>
      </c>
      <c r="D29" s="711" t="s">
        <v>211</v>
      </c>
      <c r="E29" s="712"/>
      <c r="F29" s="713"/>
      <c r="G29" s="711" t="s">
        <v>212</v>
      </c>
      <c r="H29" s="712"/>
      <c r="I29" s="713"/>
      <c r="J29" s="711" t="s">
        <v>214</v>
      </c>
      <c r="K29" s="712"/>
      <c r="L29" s="713"/>
    </row>
    <row r="30" spans="1:13" ht="35.1" customHeight="1" x14ac:dyDescent="0.25">
      <c r="A30" s="736"/>
      <c r="B30" s="732"/>
      <c r="C30" s="710"/>
      <c r="D30" s="112" t="s">
        <v>26</v>
      </c>
      <c r="E30" s="110" t="s">
        <v>28</v>
      </c>
      <c r="F30" s="111" t="s">
        <v>107</v>
      </c>
      <c r="G30" s="112" t="s">
        <v>26</v>
      </c>
      <c r="H30" s="110" t="s">
        <v>28</v>
      </c>
      <c r="I30" s="111" t="s">
        <v>107</v>
      </c>
      <c r="J30" s="112" t="s">
        <v>26</v>
      </c>
      <c r="K30" s="110" t="s">
        <v>28</v>
      </c>
      <c r="L30" s="111" t="s">
        <v>107</v>
      </c>
    </row>
    <row r="31" spans="1:13" ht="81" customHeight="1" x14ac:dyDescent="0.25">
      <c r="A31" s="729" t="s">
        <v>340</v>
      </c>
      <c r="B31" s="241" t="s">
        <v>341</v>
      </c>
      <c r="C31" s="704" t="s">
        <v>342</v>
      </c>
      <c r="D31" s="698"/>
      <c r="E31" s="700"/>
      <c r="F31" s="702"/>
      <c r="G31" s="698"/>
      <c r="H31" s="700"/>
      <c r="I31" s="702"/>
      <c r="J31" s="698"/>
      <c r="K31" s="700"/>
      <c r="L31" s="702"/>
    </row>
    <row r="32" spans="1:13" ht="81" customHeight="1" x14ac:dyDescent="0.25">
      <c r="A32" s="730"/>
      <c r="B32" s="241" t="s">
        <v>343</v>
      </c>
      <c r="C32" s="705"/>
      <c r="D32" s="699"/>
      <c r="E32" s="701"/>
      <c r="F32" s="703"/>
      <c r="G32" s="699"/>
      <c r="H32" s="701"/>
      <c r="I32" s="703"/>
      <c r="J32" s="699"/>
      <c r="K32" s="701"/>
      <c r="L32" s="703"/>
    </row>
    <row r="33" spans="1:12" ht="94.5" customHeight="1" x14ac:dyDescent="0.25">
      <c r="A33" s="242" t="s">
        <v>344</v>
      </c>
      <c r="B33" s="243" t="s">
        <v>294</v>
      </c>
      <c r="C33" s="244" t="s">
        <v>345</v>
      </c>
      <c r="D33" s="276"/>
      <c r="E33" s="277"/>
      <c r="F33" s="246"/>
      <c r="G33" s="113"/>
      <c r="H33" s="22"/>
      <c r="I33" s="284"/>
      <c r="J33" s="113"/>
      <c r="K33" s="22"/>
      <c r="L33" s="284"/>
    </row>
    <row r="36" spans="1:12" ht="35.1" customHeight="1" x14ac:dyDescent="0.25">
      <c r="A36" s="737" t="s">
        <v>348</v>
      </c>
      <c r="B36" s="738"/>
      <c r="C36" s="738"/>
      <c r="D36" s="745"/>
      <c r="E36" s="745"/>
      <c r="F36" s="745"/>
      <c r="G36" s="745"/>
      <c r="H36" s="745"/>
      <c r="I36" s="745"/>
      <c r="J36" s="738"/>
      <c r="K36" s="738"/>
      <c r="L36" s="739"/>
    </row>
    <row r="37" spans="1:12" ht="35.1" customHeight="1" x14ac:dyDescent="0.25">
      <c r="A37" s="735" t="s">
        <v>339</v>
      </c>
      <c r="B37" s="731" t="s">
        <v>102</v>
      </c>
      <c r="C37" s="740" t="s">
        <v>13</v>
      </c>
      <c r="D37" s="742" t="s">
        <v>215</v>
      </c>
      <c r="E37" s="743"/>
      <c r="F37" s="743"/>
      <c r="G37" s="742" t="s">
        <v>349</v>
      </c>
      <c r="H37" s="743"/>
      <c r="I37" s="744"/>
      <c r="J37" s="712" t="s">
        <v>217</v>
      </c>
      <c r="K37" s="712"/>
      <c r="L37" s="713"/>
    </row>
    <row r="38" spans="1:12" ht="35.1" customHeight="1" x14ac:dyDescent="0.25">
      <c r="A38" s="736"/>
      <c r="B38" s="732"/>
      <c r="C38" s="741"/>
      <c r="D38" s="304" t="s">
        <v>26</v>
      </c>
      <c r="E38" s="110" t="s">
        <v>28</v>
      </c>
      <c r="F38" s="312" t="s">
        <v>107</v>
      </c>
      <c r="G38" s="304" t="s">
        <v>26</v>
      </c>
      <c r="H38" s="110" t="s">
        <v>28</v>
      </c>
      <c r="I38" s="305" t="s">
        <v>107</v>
      </c>
      <c r="J38" s="310" t="s">
        <v>26</v>
      </c>
      <c r="K38" s="110" t="s">
        <v>28</v>
      </c>
      <c r="L38" s="111" t="s">
        <v>107</v>
      </c>
    </row>
    <row r="39" spans="1:12" ht="99" customHeight="1" x14ac:dyDescent="0.25">
      <c r="A39" s="729" t="s">
        <v>340</v>
      </c>
      <c r="B39" s="241" t="s">
        <v>341</v>
      </c>
      <c r="C39" s="733" t="s">
        <v>342</v>
      </c>
      <c r="D39" s="746"/>
      <c r="E39" s="700"/>
      <c r="F39" s="750"/>
      <c r="G39" s="746"/>
      <c r="H39" s="700"/>
      <c r="I39" s="752"/>
      <c r="J39" s="748"/>
      <c r="K39" s="700"/>
      <c r="L39" s="702"/>
    </row>
    <row r="40" spans="1:12" ht="99" customHeight="1" x14ac:dyDescent="0.25">
      <c r="A40" s="730"/>
      <c r="B40" s="241" t="s">
        <v>343</v>
      </c>
      <c r="C40" s="734"/>
      <c r="D40" s="747"/>
      <c r="E40" s="701"/>
      <c r="F40" s="751"/>
      <c r="G40" s="747"/>
      <c r="H40" s="701"/>
      <c r="I40" s="753"/>
      <c r="J40" s="749"/>
      <c r="K40" s="701"/>
      <c r="L40" s="703"/>
    </row>
    <row r="41" spans="1:12" ht="93.75" customHeight="1" x14ac:dyDescent="0.25">
      <c r="A41" s="242" t="s">
        <v>344</v>
      </c>
      <c r="B41" s="243" t="s">
        <v>294</v>
      </c>
      <c r="C41" s="309" t="s">
        <v>345</v>
      </c>
      <c r="D41" s="306"/>
      <c r="E41" s="307"/>
      <c r="F41" s="313"/>
      <c r="G41" s="306"/>
      <c r="H41" s="307"/>
      <c r="I41" s="308"/>
      <c r="J41" s="311"/>
      <c r="K41" s="22"/>
      <c r="L41" s="284"/>
    </row>
  </sheetData>
  <mergeCells count="89">
    <mergeCell ref="K39:K40"/>
    <mergeCell ref="L39:L40"/>
    <mergeCell ref="D39:D40"/>
    <mergeCell ref="G39:G40"/>
    <mergeCell ref="J39:J40"/>
    <mergeCell ref="E39:E40"/>
    <mergeCell ref="F39:F40"/>
    <mergeCell ref="H39:H40"/>
    <mergeCell ref="I39:I40"/>
    <mergeCell ref="A39:A40"/>
    <mergeCell ref="C39:C40"/>
    <mergeCell ref="D23:D24"/>
    <mergeCell ref="E23:E24"/>
    <mergeCell ref="F23:F24"/>
    <mergeCell ref="A37:A38"/>
    <mergeCell ref="B37:B38"/>
    <mergeCell ref="A29:A30"/>
    <mergeCell ref="A28:L28"/>
    <mergeCell ref="J29:L29"/>
    <mergeCell ref="C37:C38"/>
    <mergeCell ref="D37:F37"/>
    <mergeCell ref="G37:I37"/>
    <mergeCell ref="J37:L37"/>
    <mergeCell ref="A36:L36"/>
    <mergeCell ref="A31:A32"/>
    <mergeCell ref="J15:J16"/>
    <mergeCell ref="K15:K16"/>
    <mergeCell ref="L15:L16"/>
    <mergeCell ref="A23:A24"/>
    <mergeCell ref="C23:C24"/>
    <mergeCell ref="G23:G24"/>
    <mergeCell ref="H23:H24"/>
    <mergeCell ref="I23:I24"/>
    <mergeCell ref="J23:J24"/>
    <mergeCell ref="K23:K24"/>
    <mergeCell ref="L23:L24"/>
    <mergeCell ref="A21:A22"/>
    <mergeCell ref="A20:L20"/>
    <mergeCell ref="J21:L21"/>
    <mergeCell ref="B21:B22"/>
    <mergeCell ref="G21:I21"/>
    <mergeCell ref="A15:A16"/>
    <mergeCell ref="C15:C16"/>
    <mergeCell ref="C21:C22"/>
    <mergeCell ref="B29:B30"/>
    <mergeCell ref="D15:D16"/>
    <mergeCell ref="D21:F21"/>
    <mergeCell ref="M8:O8"/>
    <mergeCell ref="M9:O9"/>
    <mergeCell ref="M10:O10"/>
    <mergeCell ref="D13:F13"/>
    <mergeCell ref="G13:I13"/>
    <mergeCell ref="J13:L13"/>
    <mergeCell ref="A12:L12"/>
    <mergeCell ref="J8:J10"/>
    <mergeCell ref="A13:A14"/>
    <mergeCell ref="B13:B14"/>
    <mergeCell ref="C13:C14"/>
    <mergeCell ref="A8:A10"/>
    <mergeCell ref="K6:L6"/>
    <mergeCell ref="M6:O6"/>
    <mergeCell ref="A1:A4"/>
    <mergeCell ref="J1:L1"/>
    <mergeCell ref="J2:L2"/>
    <mergeCell ref="J3:L3"/>
    <mergeCell ref="J4:L4"/>
    <mergeCell ref="B1:I1"/>
    <mergeCell ref="B2:I2"/>
    <mergeCell ref="B3:I3"/>
    <mergeCell ref="B4:I4"/>
    <mergeCell ref="C31:C32"/>
    <mergeCell ref="B6:I6"/>
    <mergeCell ref="C29:C30"/>
    <mergeCell ref="D29:F29"/>
    <mergeCell ref="G29:I29"/>
    <mergeCell ref="E15:E16"/>
    <mergeCell ref="F15:F16"/>
    <mergeCell ref="G15:G16"/>
    <mergeCell ref="H15:H16"/>
    <mergeCell ref="I15:I16"/>
    <mergeCell ref="G31:G32"/>
    <mergeCell ref="H31:H32"/>
    <mergeCell ref="I31:I32"/>
    <mergeCell ref="J31:J32"/>
    <mergeCell ref="K31:K32"/>
    <mergeCell ref="L31:L32"/>
    <mergeCell ref="D31:D32"/>
    <mergeCell ref="E31:E32"/>
    <mergeCell ref="F31:F32"/>
  </mergeCells>
  <printOptions horizontalCentered="1"/>
  <pageMargins left="0.23622047244094491" right="0.23622047244094491" top="0.74803149606299213" bottom="0.74803149606299213" header="0.31496062992125984" footer="0.31496062992125984"/>
  <pageSetup paperSize="5" scale="3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B7EFD9-BCFE-4B60-A8CE-CCACC35CB017}"/>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1fcf0e58-9022-4bc7-be7a-1c8b6101d314"/>
    <ds:schemaRef ds:uri="079fc11b-ce74-4613-9e4d-e7599b75c66f"/>
    <ds:schemaRef ds:uri="http://schemas.microsoft.com/sharepoint/v3"/>
  </ds:schemaRefs>
</ds:datastoreItem>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Instructivo</vt:lpstr>
      <vt:lpstr>ACTIVIDAD_1 </vt:lpstr>
      <vt:lpstr>Hoja de vida (1)</vt:lpstr>
      <vt:lpstr>ACTIVIDAD 2</vt:lpstr>
      <vt:lpstr>Hoja de vida  (2)</vt:lpstr>
      <vt:lpstr>ACTIVIDAD_3</vt:lpstr>
      <vt:lpstr>Hoja de vida  (3)</vt:lpstr>
      <vt:lpstr>META_PDD</vt:lpstr>
      <vt:lpstr>PRODUCTO_MGA</vt:lpstr>
      <vt:lpstr>TERRITORIALIZACIÓN</vt:lpstr>
      <vt:lpstr>PMR</vt:lpstr>
      <vt:lpstr>CONTROL DE CAMBIOS</vt:lpstr>
      <vt:lpstr>'ACTIVIDAD 2'!Área_de_impresión</vt:lpstr>
      <vt:lpstr>'ACTIVIDAD_1 '!Área_de_impresión</vt:lpstr>
      <vt:lpstr>ACTIVIDAD_3!Área_de_impresión</vt:lpstr>
      <vt:lpstr>'CONTROL DE CAMBIOS'!Área_de_impresión</vt:lpstr>
      <vt:lpstr>META_PDD!Área_de_impresión</vt:lpstr>
      <vt:lpstr>PMR!Área_de_impresión</vt:lpstr>
      <vt:lpstr>PRODUCTO_MGA!Área_de_impresión</vt:lpstr>
      <vt:lpstr>TERRITORIALIZACIÓN!Área_de_impresión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2026-02-05T17:40:15Z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