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e\OneDrive\Documentos\SECRETARIA DE LA MUJER\TRANSFERENCIAS DOCUMENTALES\"/>
    </mc:Choice>
  </mc:AlternateContent>
  <xr:revisionPtr revIDLastSave="0" documentId="8_{1C745756-FB19-453F-92CE-94073EB3E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 TD 2024" sheetId="1" r:id="rId1"/>
    <sheet name="Hoja1" sheetId="2" r:id="rId2"/>
  </sheets>
  <definedNames>
    <definedName name="_xlnm.Print_Area" localSheetId="0">'CRONOGRAMA TD 2024'!$A$1:$AJ$44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F22" i="1"/>
  <c r="F21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0" i="1"/>
  <c r="F18" i="1"/>
  <c r="E44" i="1"/>
  <c r="I7" i="1" l="1"/>
  <c r="F17" i="1"/>
  <c r="F16" i="1"/>
  <c r="F14" i="1"/>
  <c r="F5" i="1"/>
  <c r="F6" i="1"/>
  <c r="F7" i="1"/>
  <c r="F8" i="1"/>
  <c r="F9" i="1"/>
  <c r="F10" i="1"/>
  <c r="F12" i="1"/>
  <c r="F11" i="1"/>
  <c r="F13" i="1"/>
  <c r="F4" i="1"/>
  <c r="I4" i="1"/>
  <c r="I12" i="1"/>
  <c r="I10" i="1"/>
  <c r="I13" i="1"/>
  <c r="F44" i="1" l="1"/>
  <c r="I8" i="1"/>
  <c r="I9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20" i="1"/>
  <c r="I18" i="1"/>
  <c r="I17" i="1" l="1"/>
  <c r="I16" i="1"/>
  <c r="I14" i="1"/>
  <c r="I5" i="1"/>
  <c r="I6" i="1"/>
  <c r="I11" i="1"/>
</calcChain>
</file>

<file path=xl/sharedStrings.xml><?xml version="1.0" encoding="utf-8"?>
<sst xmlns="http://schemas.openxmlformats.org/spreadsheetml/2006/main" count="160" uniqueCount="109">
  <si>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</si>
  <si>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</si>
  <si>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</si>
  <si>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</si>
  <si>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</si>
  <si>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Enero</t>
  </si>
  <si>
    <t>Febrero</t>
  </si>
  <si>
    <t>Marzo</t>
  </si>
  <si>
    <t>Abril</t>
  </si>
  <si>
    <t>Mayo</t>
  </si>
  <si>
    <t>Junio</t>
  </si>
  <si>
    <t>Oficina Asesora de Planeación</t>
  </si>
  <si>
    <t>Oficina Asesora Jurídica</t>
  </si>
  <si>
    <t>Oficina de Control Interno</t>
  </si>
  <si>
    <t>Oficina de Control Disciplinario Interno</t>
  </si>
  <si>
    <t>Subsecretaría del Cuidado y Políticas de Igualdad</t>
  </si>
  <si>
    <t>Dirección de Derechos y Diseño de Políticas</t>
  </si>
  <si>
    <t xml:space="preserve">Dirección de Gestión del Conocimiento </t>
  </si>
  <si>
    <t xml:space="preserve">Dirección de Enfoque Diferencial </t>
  </si>
  <si>
    <t>Dirección Administrativa y Financiera</t>
  </si>
  <si>
    <t xml:space="preserve">Dirección de Talento Humano </t>
  </si>
  <si>
    <t>Dirección de Contratación</t>
  </si>
  <si>
    <t>PROGRAMADO</t>
  </si>
  <si>
    <t>EJECUTADO</t>
  </si>
  <si>
    <t xml:space="preserve">Fecha Inicial  </t>
  </si>
  <si>
    <t xml:space="preserve">Fecha Final  </t>
  </si>
  <si>
    <t>Julio</t>
  </si>
  <si>
    <t xml:space="preserve">Número de Transferencia </t>
  </si>
  <si>
    <t xml:space="preserve">Código Dependencia  </t>
  </si>
  <si>
    <t xml:space="preserve">Sigla </t>
  </si>
  <si>
    <t xml:space="preserve">Despacho </t>
  </si>
  <si>
    <t>DSM</t>
  </si>
  <si>
    <t xml:space="preserve">Casas Refugio </t>
  </si>
  <si>
    <t>12_1</t>
  </si>
  <si>
    <t>13_1</t>
  </si>
  <si>
    <t>13_2</t>
  </si>
  <si>
    <t>13_3</t>
  </si>
  <si>
    <t>13_5</t>
  </si>
  <si>
    <t>13_6</t>
  </si>
  <si>
    <t>13_7</t>
  </si>
  <si>
    <t>13_8</t>
  </si>
  <si>
    <t>13_9</t>
  </si>
  <si>
    <t>13_10</t>
  </si>
  <si>
    <t>13_11</t>
  </si>
  <si>
    <t>13_12</t>
  </si>
  <si>
    <t>13_13</t>
  </si>
  <si>
    <t>13_14</t>
  </si>
  <si>
    <t>13_15</t>
  </si>
  <si>
    <t>13_16</t>
  </si>
  <si>
    <t>13_17</t>
  </si>
  <si>
    <t>13_18</t>
  </si>
  <si>
    <t>13_19</t>
  </si>
  <si>
    <t>13_20</t>
  </si>
  <si>
    <t>Dependencia</t>
  </si>
  <si>
    <t>Cajas</t>
  </si>
  <si>
    <t>OAP</t>
  </si>
  <si>
    <t>OAJ</t>
  </si>
  <si>
    <t>OCI</t>
  </si>
  <si>
    <t>OCDI</t>
  </si>
  <si>
    <t>SCPI</t>
  </si>
  <si>
    <t>DDDP</t>
  </si>
  <si>
    <t>DGC</t>
  </si>
  <si>
    <t>DED</t>
  </si>
  <si>
    <t>DSC</t>
  </si>
  <si>
    <t>SFCO</t>
  </si>
  <si>
    <t>DEVAJ</t>
  </si>
  <si>
    <t>CR</t>
  </si>
  <si>
    <t>CIOM</t>
  </si>
  <si>
    <t>SGC</t>
  </si>
  <si>
    <t>DAF</t>
  </si>
  <si>
    <t>DTH</t>
  </si>
  <si>
    <t>DC</t>
  </si>
  <si>
    <r>
      <t xml:space="preserve">Nota: Aprobado mediante Acta  N° ###  Comité Institucional de Gestión y Desempeño </t>
    </r>
    <r>
      <rPr>
        <sz val="11"/>
        <rFont val="Tahoma"/>
        <family val="2"/>
      </rPr>
      <t>DD/MM/AAAA</t>
    </r>
  </si>
  <si>
    <t xml:space="preserve">Elaborado por : </t>
  </si>
  <si>
    <t xml:space="preserve">Aprobó: </t>
  </si>
  <si>
    <t xml:space="preserve">Revisó: </t>
  </si>
  <si>
    <t>SECRETARÍA DISTRITAL DE LA MUJER
CRONOGRAMA TRANSFERENCIAS PRIMARIAS 
VIGENCIA 2024</t>
  </si>
  <si>
    <t>Subsecretaría de Gestión Corporativa</t>
  </si>
  <si>
    <t xml:space="preserve">Metros Linéales </t>
  </si>
  <si>
    <t xml:space="preserve">Días </t>
  </si>
  <si>
    <t>Ítem</t>
  </si>
  <si>
    <t>Subsecretaría de Fortalecimiento de Capacidades y Oportunidades</t>
  </si>
  <si>
    <t>DTDP</t>
  </si>
  <si>
    <t>Dirección de Territorialización de Derechos y Participación</t>
  </si>
  <si>
    <t>Dirección del Sistema de Cuidado</t>
  </si>
  <si>
    <t>Dirección de Eliminación de las Violencias contra las Mujeres y Acceso a la Justicia</t>
  </si>
  <si>
    <t>Casas de Igualdad de Oportunidades - Candelaria</t>
  </si>
  <si>
    <t>Casas de Igualdad de Oportunidades - Bosa</t>
  </si>
  <si>
    <t>Casas de Igualdad de Oportunidades - Barrios Unidos</t>
  </si>
  <si>
    <t>Casas de Igualdad de Oportunidades - Chapinero</t>
  </si>
  <si>
    <t>Casas de Igualdad de Oportunidades - Engativá</t>
  </si>
  <si>
    <t>Casas de Igualdad de Oportunidades - Fontibón</t>
  </si>
  <si>
    <t>Casas de Igualdad de Oportunidades - Kennedy</t>
  </si>
  <si>
    <t>Casas de Igualdad de Oportunidades - Mártires</t>
  </si>
  <si>
    <t>Casas de Igualdad de Oportunidades-  Puente Aranda</t>
  </si>
  <si>
    <t>Casas de Igualdad de Oportunidades - Antonio Nariño</t>
  </si>
  <si>
    <t>Casas de Igualdad de Oportunidades - Rafael Uribe Uribe</t>
  </si>
  <si>
    <t>Casas de Igualdad de Oportunidades - San Cristóbal</t>
  </si>
  <si>
    <t>Casas de Igualdad de Oportunidades - Santa Fe</t>
  </si>
  <si>
    <t>Casas de Igualdad de Oportunidades - Suba</t>
  </si>
  <si>
    <t>Casas de Igualdad de Oportunidades - Sumapaz</t>
  </si>
  <si>
    <t>Casas de Igualdad de Oportunidades - Teusaquillo</t>
  </si>
  <si>
    <t>Casas de Igualdad de Oportunidades - Tunjuelito</t>
  </si>
  <si>
    <t>Casas de Igualdad de Oportunidades - Usaquén</t>
  </si>
  <si>
    <t>Casas de Igualdad de Oportunidades - Usme</t>
  </si>
  <si>
    <t>TOTAL</t>
  </si>
  <si>
    <t>Dirección de Enfoque Diferencial - Casa de Todas</t>
  </si>
  <si>
    <t>Casas de Igualdad de Oportunidades - Ciudad Bolívar</t>
  </si>
  <si>
    <t>No realiza transferencia, la documentación no cuenta con tiempos de retención.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</si>
</sst>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Times New Roman"/>
      <charset val="204"/>
    </font>
    <font>
      <b/>
      <sz val="1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66FF6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top"/>
    </xf>
    <xf numFmtId="0" fontId="0" fillId="4" borderId="13" xfId="0" applyFill="1" applyBorder="1" applyAlignment="1">
      <alignment horizontal="left" vertical="center" wrapText="1"/>
    </xf>
    <xf numFmtId="0" fontId="0" fillId="4" borderId="13" xfId="0" applyFill="1" applyBorder="1" applyAlignment="1">
      <alignment vertical="top" wrapText="1"/>
    </xf>
    <xf numFmtId="0" fontId="0" fillId="4" borderId="13" xfId="0" applyFill="1" applyBorder="1" applyAlignment="1">
      <alignment horizontal="left" vertical="top"/>
    </xf>
    <xf numFmtId="0" fontId="0" fillId="4" borderId="13" xfId="0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5" borderId="1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0" fillId="0" borderId="1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top"/>
    </xf>
    <xf numFmtId="0" fontId="10" fillId="3" borderId="4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1" fontId="8" fillId="0" borderId="6" xfId="0" applyNumberFormat="1" applyFont="1" applyBorder="1" applyAlignment="1">
      <alignment horizontal="center" vertical="center" shrinkToFit="1"/>
    </xf>
    <xf numFmtId="1" fontId="8" fillId="0" borderId="14" xfId="0" applyNumberFormat="1" applyFont="1" applyBorder="1" applyAlignment="1">
      <alignment horizontal="center" vertical="center" shrinkToFit="1"/>
    </xf>
    <xf numFmtId="2" fontId="8" fillId="0" borderId="13" xfId="0" applyNumberFormat="1" applyFont="1" applyBorder="1" applyAlignment="1">
      <alignment horizontal="center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1" fontId="8" fillId="0" borderId="13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1" fontId="8" fillId="0" borderId="8" xfId="0" applyNumberFormat="1" applyFont="1" applyBorder="1" applyAlignment="1">
      <alignment horizontal="center" vertical="center" shrinkToFit="1"/>
    </xf>
    <xf numFmtId="14" fontId="8" fillId="0" borderId="13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1" fontId="8" fillId="0" borderId="21" xfId="0" applyNumberFormat="1" applyFont="1" applyBorder="1" applyAlignment="1">
      <alignment horizontal="center" vertical="center" shrinkToFit="1"/>
    </xf>
    <xf numFmtId="1" fontId="8" fillId="0" borderId="28" xfId="0" applyNumberFormat="1" applyFont="1" applyBorder="1" applyAlignment="1">
      <alignment horizontal="center" vertical="center" shrinkToFit="1"/>
    </xf>
    <xf numFmtId="0" fontId="10" fillId="5" borderId="16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10" fillId="5" borderId="24" xfId="0" applyFont="1" applyFill="1" applyBorder="1" applyAlignment="1">
      <alignment horizontal="center" vertical="top" wrapText="1"/>
    </xf>
    <xf numFmtId="14" fontId="8" fillId="0" borderId="15" xfId="0" applyNumberFormat="1" applyFont="1" applyBorder="1" applyAlignment="1">
      <alignment horizontal="center" vertical="center" shrinkToFit="1"/>
    </xf>
    <xf numFmtId="1" fontId="8" fillId="0" borderId="27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1" fontId="8" fillId="0" borderId="29" xfId="0" applyNumberFormat="1" applyFont="1" applyBorder="1" applyAlignment="1">
      <alignment horizontal="center" vertical="center" shrinkToFit="1"/>
    </xf>
    <xf numFmtId="1" fontId="8" fillId="0" borderId="2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shrinkToFit="1"/>
    </xf>
    <xf numFmtId="0" fontId="0" fillId="4" borderId="19" xfId="0" applyFill="1" applyBorder="1" applyAlignment="1">
      <alignment horizontal="left" vertical="top"/>
    </xf>
    <xf numFmtId="0" fontId="3" fillId="5" borderId="19" xfId="0" applyFont="1" applyFill="1" applyBorder="1" applyAlignment="1">
      <alignment horizontal="center" vertical="top" wrapText="1"/>
    </xf>
    <xf numFmtId="0" fontId="0" fillId="4" borderId="19" xfId="0" applyFill="1" applyBorder="1" applyAlignment="1">
      <alignment horizontal="left" vertical="center" wrapText="1"/>
    </xf>
    <xf numFmtId="164" fontId="8" fillId="0" borderId="13" xfId="0" applyNumberFormat="1" applyFont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center" wrapText="1"/>
    </xf>
    <xf numFmtId="0" fontId="0" fillId="4" borderId="23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top"/>
    </xf>
    <xf numFmtId="0" fontId="0" fillId="4" borderId="24" xfId="0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1" fontId="8" fillId="0" borderId="41" xfId="0" applyNumberFormat="1" applyFont="1" applyBorder="1" applyAlignment="1">
      <alignment horizontal="center" vertical="center" shrinkToFit="1"/>
    </xf>
    <xf numFmtId="0" fontId="9" fillId="4" borderId="40" xfId="0" applyFont="1" applyFill="1" applyBorder="1" applyAlignment="1">
      <alignment horizontal="left" vertical="center" wrapText="1"/>
    </xf>
    <xf numFmtId="1" fontId="8" fillId="0" borderId="42" xfId="0" applyNumberFormat="1" applyFont="1" applyBorder="1" applyAlignment="1">
      <alignment horizontal="center" vertical="center" shrinkToFit="1"/>
    </xf>
    <xf numFmtId="1" fontId="8" fillId="0" borderId="39" xfId="0" applyNumberFormat="1" applyFont="1" applyBorder="1" applyAlignment="1">
      <alignment horizontal="center" vertical="center" shrinkToFit="1"/>
    </xf>
    <xf numFmtId="1" fontId="8" fillId="0" borderId="43" xfId="0" applyNumberFormat="1" applyFont="1" applyBorder="1" applyAlignment="1">
      <alignment horizontal="center" vertical="center" shrinkToFit="1"/>
    </xf>
    <xf numFmtId="1" fontId="8" fillId="0" borderId="37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top" wrapText="1"/>
    </xf>
    <xf numFmtId="0" fontId="9" fillId="0" borderId="49" xfId="0" applyFont="1" applyBorder="1" applyAlignment="1">
      <alignment horizontal="left" vertical="center" wrapText="1"/>
    </xf>
    <xf numFmtId="0" fontId="9" fillId="4" borderId="49" xfId="0" applyFont="1" applyFill="1" applyBorder="1" applyAlignment="1">
      <alignment horizontal="left" vertical="center" wrapText="1"/>
    </xf>
    <xf numFmtId="0" fontId="9" fillId="4" borderId="53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1" fontId="14" fillId="0" borderId="5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left" vertical="center" wrapText="1" shrinkToFit="1"/>
    </xf>
    <xf numFmtId="14" fontId="8" fillId="0" borderId="23" xfId="0" applyNumberFormat="1" applyFont="1" applyBorder="1" applyAlignment="1">
      <alignment horizontal="left" vertical="center" wrapText="1" shrinkToFit="1"/>
    </xf>
    <xf numFmtId="14" fontId="8" fillId="0" borderId="24" xfId="0" applyNumberFormat="1" applyFont="1" applyBorder="1" applyAlignment="1">
      <alignment horizontal="left" vertical="center" wrapText="1" shrinkToFit="1"/>
    </xf>
    <xf numFmtId="14" fontId="8" fillId="0" borderId="18" xfId="0" applyNumberFormat="1" applyFont="1" applyBorder="1" applyAlignment="1">
      <alignment horizontal="left" vertical="center" wrapText="1" shrinkToFit="1"/>
    </xf>
    <xf numFmtId="14" fontId="8" fillId="0" borderId="19" xfId="0" applyNumberFormat="1" applyFont="1" applyBorder="1" applyAlignment="1">
      <alignment horizontal="left" vertical="center" wrapText="1" shrinkToFit="1"/>
    </xf>
    <xf numFmtId="14" fontId="8" fillId="0" borderId="30" xfId="0" applyNumberFormat="1" applyFont="1" applyBorder="1" applyAlignment="1">
      <alignment horizontal="left" vertical="center" wrapText="1" shrinkToFit="1"/>
    </xf>
    <xf numFmtId="1" fontId="8" fillId="0" borderId="45" xfId="0" applyNumberFormat="1" applyFont="1" applyBorder="1" applyAlignment="1">
      <alignment horizontal="center" vertical="center" shrinkToFit="1"/>
    </xf>
    <xf numFmtId="1" fontId="8" fillId="0" borderId="46" xfId="0" applyNumberFormat="1" applyFont="1" applyBorder="1" applyAlignment="1">
      <alignment horizontal="center" vertical="center" shrinkToFit="1"/>
    </xf>
    <xf numFmtId="1" fontId="8" fillId="0" borderId="42" xfId="0" applyNumberFormat="1" applyFont="1" applyBorder="1" applyAlignment="1">
      <alignment horizontal="center" vertical="center" shrinkToFit="1"/>
    </xf>
    <xf numFmtId="1" fontId="8" fillId="0" borderId="43" xfId="0" applyNumberFormat="1" applyFont="1" applyBorder="1" applyAlignment="1">
      <alignment horizontal="center" vertical="center" shrinkToFit="1"/>
    </xf>
    <xf numFmtId="1" fontId="8" fillId="0" borderId="6" xfId="0" applyNumberFormat="1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 shrinkToFit="1"/>
    </xf>
    <xf numFmtId="1" fontId="8" fillId="0" borderId="14" xfId="0" applyNumberFormat="1" applyFont="1" applyBorder="1" applyAlignment="1">
      <alignment horizontal="center" vertical="center" shrinkToFit="1"/>
    </xf>
    <xf numFmtId="1" fontId="8" fillId="0" borderId="11" xfId="0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10" fillId="5" borderId="44" xfId="0" applyFont="1" applyFill="1" applyBorder="1" applyAlignment="1">
      <alignment horizontal="center" vertical="top" wrapText="1"/>
    </xf>
    <xf numFmtId="14" fontId="8" fillId="0" borderId="15" xfId="0" applyNumberFormat="1" applyFont="1" applyBorder="1" applyAlignment="1">
      <alignment horizontal="center" vertical="center" shrinkToFit="1"/>
    </xf>
    <xf numFmtId="14" fontId="8" fillId="0" borderId="28" xfId="0" applyNumberFormat="1" applyFont="1" applyBorder="1" applyAlignment="1">
      <alignment horizontal="center" vertical="center" shrinkToFit="1"/>
    </xf>
    <xf numFmtId="1" fontId="8" fillId="0" borderId="15" xfId="0" applyNumberFormat="1" applyFont="1" applyBorder="1" applyAlignment="1">
      <alignment horizontal="center" vertical="center" shrinkToFit="1"/>
    </xf>
    <xf numFmtId="1" fontId="8" fillId="0" borderId="28" xfId="0" applyNumberFormat="1" applyFont="1" applyBorder="1" applyAlignment="1">
      <alignment horizontal="center" vertical="center" shrinkToFit="1"/>
    </xf>
    <xf numFmtId="1" fontId="8" fillId="0" borderId="47" xfId="0" applyNumberFormat="1" applyFont="1" applyBorder="1" applyAlignment="1">
      <alignment horizontal="center" vertical="center" shrinkToFit="1"/>
    </xf>
    <xf numFmtId="1" fontId="8" fillId="0" borderId="37" xfId="0" applyNumberFormat="1" applyFont="1" applyBorder="1" applyAlignment="1">
      <alignment horizontal="center" vertical="center" shrinkToFit="1"/>
    </xf>
    <xf numFmtId="14" fontId="8" fillId="0" borderId="52" xfId="0" applyNumberFormat="1" applyFont="1" applyBorder="1" applyAlignment="1">
      <alignment horizontal="center" vertical="center" wrapText="1" shrinkToFit="1"/>
    </xf>
    <xf numFmtId="14" fontId="8" fillId="0" borderId="49" xfId="0" applyNumberFormat="1" applyFont="1" applyBorder="1" applyAlignment="1">
      <alignment horizontal="center" vertical="center" wrapText="1" shrinkToFit="1"/>
    </xf>
    <xf numFmtId="14" fontId="8" fillId="0" borderId="50" xfId="0" applyNumberFormat="1" applyFont="1" applyBorder="1" applyAlignment="1">
      <alignment horizontal="center" vertical="center" wrapText="1" shrinkToFit="1"/>
    </xf>
    <xf numFmtId="1" fontId="14" fillId="0" borderId="48" xfId="0" applyNumberFormat="1" applyFont="1" applyBorder="1" applyAlignment="1">
      <alignment horizontal="center" vertical="center" shrinkToFit="1"/>
    </xf>
    <xf numFmtId="1" fontId="14" fillId="0" borderId="49" xfId="0" applyNumberFormat="1" applyFont="1" applyBorder="1" applyAlignment="1">
      <alignment horizontal="center" vertical="center" shrinkToFit="1"/>
    </xf>
    <xf numFmtId="1" fontId="14" fillId="0" borderId="50" xfId="0" applyNumberFormat="1" applyFont="1" applyBorder="1" applyAlignment="1">
      <alignment horizontal="center" vertical="center" shrinkToFit="1"/>
    </xf>
    <xf numFmtId="2" fontId="8" fillId="0" borderId="15" xfId="0" applyNumberFormat="1" applyFont="1" applyBorder="1" applyAlignment="1">
      <alignment horizontal="center" vertical="center" shrinkToFit="1"/>
    </xf>
    <xf numFmtId="2" fontId="8" fillId="0" borderId="28" xfId="0" applyNumberFormat="1" applyFont="1" applyBorder="1" applyAlignment="1">
      <alignment horizontal="center" vertical="center" shrinkToFit="1"/>
    </xf>
    <xf numFmtId="1" fontId="8" fillId="0" borderId="13" xfId="0" applyNumberFormat="1" applyFont="1" applyBorder="1" applyAlignment="1">
      <alignment horizontal="center" vertical="center" shrinkToFit="1"/>
    </xf>
    <xf numFmtId="164" fontId="8" fillId="0" borderId="15" xfId="0" applyNumberFormat="1" applyFont="1" applyBorder="1" applyAlignment="1">
      <alignment horizontal="center" vertical="center" shrinkToFit="1"/>
    </xf>
    <xf numFmtId="164" fontId="8" fillId="0" borderId="28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8"/>
  <sheetViews>
    <sheetView tabSelected="1" view="pageBreakPreview" zoomScaleNormal="100" zoomScaleSheetLayoutView="100" workbookViewId="0">
      <pane xSplit="4" ySplit="3" topLeftCell="E4" activePane="bottomRight" state="frozen"/>
      <selection pane="topRight" activeCell="C1" sqref="C1"/>
      <selection pane="bottomLeft" activeCell="A4" sqref="A4"/>
      <selection pane="bottomRight" activeCell="D56" sqref="D56"/>
    </sheetView>
  </sheetViews>
  <sheetFormatPr baseColWidth="10" defaultColWidth="9.33203125" defaultRowHeight="15" x14ac:dyDescent="0.2"/>
  <cols>
    <col min="1" max="1" width="18.33203125" customWidth="1"/>
    <col min="2" max="2" width="10.83203125" customWidth="1"/>
    <col min="3" max="3" width="18" hidden="1" customWidth="1"/>
    <col min="4" max="4" width="50.1640625" customWidth="1"/>
    <col min="5" max="5" width="12" style="9" hidden="1" customWidth="1"/>
    <col min="6" max="6" width="17.1640625" hidden="1" customWidth="1"/>
    <col min="7" max="7" width="14.33203125" customWidth="1"/>
    <col min="8" max="8" width="12.6640625" customWidth="1"/>
    <col min="9" max="9" width="10.33203125" customWidth="1"/>
    <col min="10" max="10" width="22.1640625" hidden="1" customWidth="1"/>
    <col min="11" max="47" width="2.83203125" hidden="1" customWidth="1"/>
    <col min="48" max="48" width="4.1640625" hidden="1" customWidth="1"/>
    <col min="49" max="55" width="2.83203125" hidden="1" customWidth="1"/>
    <col min="56" max="56" width="4" hidden="1" customWidth="1"/>
    <col min="57" max="60" width="2.83203125" hidden="1" customWidth="1"/>
  </cols>
  <sheetData>
    <row r="1" spans="1:60" ht="27.75" customHeight="1" x14ac:dyDescent="0.2">
      <c r="A1" s="111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3"/>
    </row>
    <row r="2" spans="1:60" ht="25.5" customHeight="1" x14ac:dyDescent="0.2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6"/>
    </row>
    <row r="3" spans="1:60" ht="30.75" customHeight="1" x14ac:dyDescent="0.2">
      <c r="A3" s="93" t="s">
        <v>28</v>
      </c>
      <c r="B3" s="69" t="s">
        <v>29</v>
      </c>
      <c r="C3" s="69" t="s">
        <v>27</v>
      </c>
      <c r="D3" s="70" t="s">
        <v>53</v>
      </c>
      <c r="E3" s="71" t="s">
        <v>54</v>
      </c>
      <c r="F3" s="71" t="s">
        <v>78</v>
      </c>
      <c r="G3" s="72" t="s">
        <v>24</v>
      </c>
      <c r="H3" s="72" t="s">
        <v>25</v>
      </c>
      <c r="I3" s="72" t="s">
        <v>79</v>
      </c>
      <c r="J3" s="73" t="s">
        <v>80</v>
      </c>
      <c r="K3" s="134" t="s">
        <v>5</v>
      </c>
      <c r="L3" s="134"/>
      <c r="M3" s="134"/>
      <c r="N3" s="134"/>
      <c r="O3" s="134" t="s">
        <v>6</v>
      </c>
      <c r="P3" s="134"/>
      <c r="Q3" s="134"/>
      <c r="R3" s="134"/>
      <c r="S3" s="134" t="s">
        <v>7</v>
      </c>
      <c r="T3" s="134"/>
      <c r="U3" s="134"/>
      <c r="V3" s="134"/>
      <c r="W3" s="134"/>
      <c r="X3" s="134" t="s">
        <v>8</v>
      </c>
      <c r="Y3" s="134"/>
      <c r="Z3" s="134"/>
      <c r="AA3" s="134"/>
      <c r="AB3" s="134"/>
      <c r="AC3" s="134" t="s">
        <v>9</v>
      </c>
      <c r="AD3" s="134"/>
      <c r="AE3" s="134"/>
      <c r="AF3" s="134"/>
      <c r="AG3" s="134" t="s">
        <v>10</v>
      </c>
      <c r="AH3" s="134"/>
      <c r="AI3" s="134"/>
      <c r="AJ3" s="138"/>
      <c r="AK3" s="133" t="s">
        <v>26</v>
      </c>
      <c r="AL3" s="132"/>
      <c r="AM3" s="132"/>
      <c r="AN3" s="132"/>
      <c r="AO3" s="132" t="s">
        <v>0</v>
      </c>
      <c r="AP3" s="132"/>
      <c r="AQ3" s="132"/>
      <c r="AR3" s="132"/>
      <c r="AS3" s="137" t="s">
        <v>1</v>
      </c>
      <c r="AT3" s="137"/>
      <c r="AU3" s="137"/>
      <c r="AV3" s="137"/>
      <c r="AW3" s="132" t="s">
        <v>2</v>
      </c>
      <c r="AX3" s="132"/>
      <c r="AY3" s="132"/>
      <c r="AZ3" s="132"/>
      <c r="BA3" s="132" t="s">
        <v>3</v>
      </c>
      <c r="BB3" s="132"/>
      <c r="BC3" s="132"/>
      <c r="BD3" s="132"/>
      <c r="BE3" s="132" t="s">
        <v>4</v>
      </c>
      <c r="BF3" s="132"/>
      <c r="BG3" s="132"/>
      <c r="BH3" s="132"/>
    </row>
    <row r="4" spans="1:60" ht="18.75" customHeight="1" x14ac:dyDescent="0.2">
      <c r="A4" s="94">
        <v>101</v>
      </c>
      <c r="B4" s="79" t="s">
        <v>55</v>
      </c>
      <c r="C4" s="80">
        <v>2</v>
      </c>
      <c r="D4" s="68" t="s">
        <v>11</v>
      </c>
      <c r="E4" s="53">
        <v>1</v>
      </c>
      <c r="F4" s="66">
        <f>(E4/4)</f>
        <v>0.25</v>
      </c>
      <c r="G4" s="59">
        <v>45362</v>
      </c>
      <c r="H4" s="59">
        <v>45373</v>
      </c>
      <c r="I4" s="53">
        <f t="shared" ref="I4" si="0">H4-G4</f>
        <v>11</v>
      </c>
      <c r="J4" s="19" t="s">
        <v>22</v>
      </c>
      <c r="K4" s="139"/>
      <c r="L4" s="140"/>
      <c r="M4" s="140"/>
      <c r="N4" s="141"/>
      <c r="O4" s="20"/>
      <c r="P4" s="20"/>
      <c r="Q4" s="20"/>
      <c r="R4" s="20"/>
      <c r="S4" s="20"/>
      <c r="T4" s="21"/>
      <c r="U4" s="21"/>
      <c r="V4" s="21"/>
      <c r="W4" s="21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95"/>
      <c r="AK4" s="9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1"/>
      <c r="BH4" s="1"/>
    </row>
    <row r="5" spans="1:60" ht="18.75" customHeight="1" x14ac:dyDescent="0.2">
      <c r="A5" s="96">
        <v>102</v>
      </c>
      <c r="B5" s="41" t="s">
        <v>56</v>
      </c>
      <c r="C5" s="41">
        <v>3</v>
      </c>
      <c r="D5" s="67" t="s">
        <v>12</v>
      </c>
      <c r="E5" s="53">
        <v>16</v>
      </c>
      <c r="F5" s="53">
        <f t="shared" ref="F5:F13" si="1">(E5/4)</f>
        <v>4</v>
      </c>
      <c r="G5" s="59">
        <v>45362</v>
      </c>
      <c r="H5" s="59">
        <v>45373</v>
      </c>
      <c r="I5" s="53">
        <f t="shared" ref="I5" si="2">H5-G5</f>
        <v>11</v>
      </c>
      <c r="J5" s="26" t="s">
        <v>22</v>
      </c>
      <c r="K5" s="135"/>
      <c r="L5" s="136"/>
      <c r="M5" s="136"/>
      <c r="N5" s="136"/>
      <c r="O5" s="20"/>
      <c r="P5" s="20"/>
      <c r="Q5" s="20"/>
      <c r="R5" s="20"/>
      <c r="S5" s="20"/>
      <c r="T5" s="20"/>
      <c r="U5" s="20"/>
      <c r="V5" s="20"/>
      <c r="W5" s="20"/>
      <c r="X5" s="27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95"/>
      <c r="AK5" s="91"/>
      <c r="AL5" s="3"/>
      <c r="AM5" s="3"/>
      <c r="AN5" s="3"/>
      <c r="AO5" s="4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1"/>
      <c r="BH5" s="1"/>
    </row>
    <row r="6" spans="1:60" ht="23.25" customHeight="1" x14ac:dyDescent="0.2">
      <c r="A6" s="97">
        <v>103</v>
      </c>
      <c r="B6" s="45" t="s">
        <v>57</v>
      </c>
      <c r="C6" s="45">
        <v>4</v>
      </c>
      <c r="D6" s="64" t="s">
        <v>13</v>
      </c>
      <c r="E6" s="45">
        <v>1</v>
      </c>
      <c r="F6" s="66">
        <f t="shared" si="1"/>
        <v>0.25</v>
      </c>
      <c r="G6" s="59">
        <v>45362</v>
      </c>
      <c r="H6" s="59">
        <v>45373</v>
      </c>
      <c r="I6" s="53">
        <f t="shared" ref="I6:I7" si="3">H6-G6</f>
        <v>11</v>
      </c>
      <c r="J6" s="26" t="s">
        <v>22</v>
      </c>
      <c r="K6" s="135"/>
      <c r="L6" s="136"/>
      <c r="M6" s="136"/>
      <c r="N6" s="136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95"/>
      <c r="AK6" s="91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1"/>
      <c r="BH6" s="1"/>
    </row>
    <row r="7" spans="1:60" ht="22.5" customHeight="1" x14ac:dyDescent="0.2">
      <c r="A7" s="98">
        <v>200</v>
      </c>
      <c r="B7" s="47" t="s">
        <v>59</v>
      </c>
      <c r="C7" s="47"/>
      <c r="D7" s="62" t="s">
        <v>15</v>
      </c>
      <c r="E7" s="54">
        <v>1</v>
      </c>
      <c r="F7" s="66">
        <f t="shared" si="1"/>
        <v>0.25</v>
      </c>
      <c r="G7" s="59">
        <v>45362</v>
      </c>
      <c r="H7" s="59">
        <v>45373</v>
      </c>
      <c r="I7" s="53">
        <f t="shared" si="3"/>
        <v>11</v>
      </c>
      <c r="J7" s="22"/>
      <c r="K7" s="24"/>
      <c r="L7" s="28"/>
      <c r="M7" s="28"/>
      <c r="N7" s="28"/>
      <c r="O7" s="20"/>
      <c r="P7" s="20"/>
      <c r="Q7" s="20"/>
      <c r="R7" s="20"/>
      <c r="S7" s="20"/>
      <c r="T7" s="20"/>
      <c r="U7" s="20"/>
      <c r="V7" s="20"/>
      <c r="W7" s="20"/>
      <c r="X7" s="20"/>
      <c r="Y7" s="56"/>
      <c r="Z7" s="57"/>
      <c r="AA7" s="58"/>
      <c r="AB7" s="25"/>
      <c r="AC7" s="20"/>
      <c r="AD7" s="20"/>
      <c r="AE7" s="20"/>
      <c r="AF7" s="20"/>
      <c r="AG7" s="20"/>
      <c r="AH7" s="20"/>
      <c r="AI7" s="20"/>
      <c r="AJ7" s="95"/>
      <c r="AK7" s="91"/>
      <c r="AL7" s="3"/>
      <c r="AM7" s="3"/>
      <c r="AN7" s="3"/>
      <c r="AO7" s="3"/>
      <c r="AP7" s="3"/>
      <c r="AQ7" s="6"/>
      <c r="AR7" s="6"/>
      <c r="AS7" s="6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1"/>
      <c r="BH7" s="1"/>
    </row>
    <row r="8" spans="1:60" ht="20.25" customHeight="1" x14ac:dyDescent="0.2">
      <c r="A8" s="97">
        <v>201</v>
      </c>
      <c r="B8" s="45" t="s">
        <v>60</v>
      </c>
      <c r="C8" s="45">
        <v>7</v>
      </c>
      <c r="D8" s="64" t="s">
        <v>16</v>
      </c>
      <c r="E8" s="53">
        <v>1</v>
      </c>
      <c r="F8" s="66">
        <f t="shared" si="1"/>
        <v>0.25</v>
      </c>
      <c r="G8" s="48">
        <v>45390</v>
      </c>
      <c r="H8" s="48">
        <v>45407</v>
      </c>
      <c r="I8" s="53">
        <f t="shared" ref="I8" si="4">H8-G8</f>
        <v>17</v>
      </c>
      <c r="J8" s="26" t="s">
        <v>22</v>
      </c>
      <c r="K8" s="135"/>
      <c r="L8" s="136"/>
      <c r="M8" s="136"/>
      <c r="N8" s="14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95"/>
      <c r="AK8" s="91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1"/>
      <c r="BH8" s="1"/>
    </row>
    <row r="9" spans="1:60" ht="30" customHeight="1" x14ac:dyDescent="0.2">
      <c r="A9" s="96">
        <v>202</v>
      </c>
      <c r="B9" s="41" t="s">
        <v>61</v>
      </c>
      <c r="C9" s="41">
        <v>8</v>
      </c>
      <c r="D9" s="65" t="s">
        <v>17</v>
      </c>
      <c r="E9" s="45">
        <v>1</v>
      </c>
      <c r="F9" s="66">
        <f t="shared" si="1"/>
        <v>0.25</v>
      </c>
      <c r="G9" s="48">
        <v>45390</v>
      </c>
      <c r="H9" s="48">
        <v>45407</v>
      </c>
      <c r="I9" s="53">
        <f t="shared" ref="I9:I14" si="5">H9-G9</f>
        <v>17</v>
      </c>
      <c r="J9" s="26" t="s">
        <v>22</v>
      </c>
      <c r="K9" s="135"/>
      <c r="L9" s="136"/>
      <c r="M9" s="136"/>
      <c r="N9" s="147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95"/>
      <c r="AK9" s="91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1"/>
      <c r="BH9" s="1"/>
    </row>
    <row r="10" spans="1:60" ht="22.5" customHeight="1" x14ac:dyDescent="0.2">
      <c r="A10" s="97">
        <v>203</v>
      </c>
      <c r="B10" s="45" t="s">
        <v>62</v>
      </c>
      <c r="C10" s="50">
        <v>9</v>
      </c>
      <c r="D10" s="75" t="s">
        <v>18</v>
      </c>
      <c r="E10" s="81">
        <v>2</v>
      </c>
      <c r="F10" s="66">
        <f t="shared" si="1"/>
        <v>0.5</v>
      </c>
      <c r="G10" s="48">
        <v>45390</v>
      </c>
      <c r="H10" s="48">
        <v>45407</v>
      </c>
      <c r="I10" s="53">
        <f>H10-G10</f>
        <v>17</v>
      </c>
      <c r="J10" s="26"/>
      <c r="K10" s="51"/>
      <c r="L10" s="52"/>
      <c r="M10" s="52"/>
      <c r="N10" s="52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76"/>
      <c r="AH10" s="77"/>
      <c r="AI10" s="78"/>
      <c r="AJ10" s="95"/>
      <c r="AK10" s="91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1"/>
      <c r="BH10" s="1"/>
    </row>
    <row r="11" spans="1:60" ht="18.75" customHeight="1" x14ac:dyDescent="0.2">
      <c r="A11" s="99">
        <v>100</v>
      </c>
      <c r="B11" s="42" t="s">
        <v>31</v>
      </c>
      <c r="C11" s="42">
        <v>1</v>
      </c>
      <c r="D11" s="106" t="s">
        <v>30</v>
      </c>
      <c r="E11" s="55">
        <v>1</v>
      </c>
      <c r="F11" s="66">
        <f>(E11/4)</f>
        <v>0.25</v>
      </c>
      <c r="G11" s="48">
        <v>45418</v>
      </c>
      <c r="H11" s="48">
        <v>45427</v>
      </c>
      <c r="I11" s="53">
        <f>H11-G11</f>
        <v>9</v>
      </c>
      <c r="J11" s="100"/>
      <c r="K11" s="100"/>
      <c r="L11" s="100"/>
      <c r="M11" s="100"/>
      <c r="N11" s="10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01"/>
      <c r="AK11" s="92"/>
      <c r="AL11" s="7"/>
      <c r="AM11" s="7"/>
      <c r="AN11" s="7"/>
      <c r="AO11" s="7"/>
      <c r="AP11" s="7"/>
      <c r="AQ11" s="7"/>
      <c r="AR11" s="7"/>
      <c r="AS11" s="8"/>
      <c r="AT11" s="8"/>
      <c r="AU11" s="8"/>
      <c r="AV11" s="8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ht="29.25" customHeight="1" x14ac:dyDescent="0.2">
      <c r="A12" s="97">
        <v>300</v>
      </c>
      <c r="B12" s="45" t="s">
        <v>64</v>
      </c>
      <c r="C12" s="45">
        <v>11</v>
      </c>
      <c r="D12" s="64" t="s">
        <v>81</v>
      </c>
      <c r="E12" s="45">
        <v>10</v>
      </c>
      <c r="F12" s="82">
        <f t="shared" si="1"/>
        <v>2.5</v>
      </c>
      <c r="G12" s="48">
        <v>45432</v>
      </c>
      <c r="H12" s="48">
        <v>45443</v>
      </c>
      <c r="I12" s="53">
        <f>H12-G12</f>
        <v>11</v>
      </c>
      <c r="J12" s="22"/>
      <c r="K12" s="24"/>
      <c r="L12" s="28"/>
      <c r="M12" s="28"/>
      <c r="N12" s="28"/>
      <c r="O12" s="20"/>
      <c r="P12" s="20"/>
      <c r="Q12" s="20"/>
      <c r="R12" s="20"/>
      <c r="S12" s="20"/>
      <c r="T12" s="25"/>
      <c r="U12" s="25"/>
      <c r="V12" s="25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56"/>
      <c r="AH12" s="57"/>
      <c r="AI12" s="58"/>
      <c r="AJ12" s="95"/>
      <c r="AK12" s="91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1"/>
      <c r="BH12" s="1"/>
    </row>
    <row r="13" spans="1:60" ht="18.75" customHeight="1" x14ac:dyDescent="0.2">
      <c r="A13" s="97">
        <v>401</v>
      </c>
      <c r="B13" s="45" t="s">
        <v>69</v>
      </c>
      <c r="C13" s="45">
        <v>15</v>
      </c>
      <c r="D13" s="64" t="s">
        <v>19</v>
      </c>
      <c r="E13" s="81">
        <v>1</v>
      </c>
      <c r="F13" s="66">
        <f t="shared" si="1"/>
        <v>0.25</v>
      </c>
      <c r="G13" s="48">
        <v>45432</v>
      </c>
      <c r="H13" s="48">
        <v>45443</v>
      </c>
      <c r="I13" s="45">
        <f>H13-G13</f>
        <v>11</v>
      </c>
      <c r="J13" s="22"/>
      <c r="K13" s="24"/>
      <c r="L13" s="28"/>
      <c r="M13" s="28"/>
      <c r="N13" s="28"/>
      <c r="O13" s="20"/>
      <c r="P13" s="20"/>
      <c r="Q13" s="20"/>
      <c r="R13" s="20"/>
      <c r="S13" s="20"/>
      <c r="T13" s="25"/>
      <c r="U13" s="25"/>
      <c r="V13" s="25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56"/>
      <c r="AH13" s="57"/>
      <c r="AI13" s="58"/>
      <c r="AJ13" s="95"/>
      <c r="AK13" s="91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1"/>
      <c r="BH13" s="1"/>
    </row>
    <row r="14" spans="1:60" ht="12" hidden="1" customHeight="1" x14ac:dyDescent="0.2">
      <c r="A14" s="125">
        <v>203</v>
      </c>
      <c r="B14" s="127" t="s">
        <v>62</v>
      </c>
      <c r="C14" s="129">
        <v>9</v>
      </c>
      <c r="D14" s="131" t="s">
        <v>106</v>
      </c>
      <c r="E14" s="165">
        <v>30</v>
      </c>
      <c r="F14" s="166">
        <f>(E14/4)</f>
        <v>7.5</v>
      </c>
      <c r="G14" s="151">
        <v>45537</v>
      </c>
      <c r="H14" s="151">
        <v>45551</v>
      </c>
      <c r="I14" s="153">
        <f t="shared" si="5"/>
        <v>14</v>
      </c>
      <c r="J14" s="26" t="s">
        <v>22</v>
      </c>
      <c r="K14" s="135"/>
      <c r="L14" s="136"/>
      <c r="M14" s="136"/>
      <c r="N14" s="136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95"/>
      <c r="AK14" s="91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1"/>
      <c r="BH14" s="1"/>
    </row>
    <row r="15" spans="1:60" ht="12" hidden="1" customHeight="1" x14ac:dyDescent="0.2">
      <c r="A15" s="126"/>
      <c r="B15" s="128"/>
      <c r="C15" s="130"/>
      <c r="D15" s="131"/>
      <c r="E15" s="165"/>
      <c r="F15" s="167"/>
      <c r="G15" s="152"/>
      <c r="H15" s="152"/>
      <c r="I15" s="154"/>
      <c r="J15" s="22" t="s">
        <v>23</v>
      </c>
      <c r="K15" s="23"/>
      <c r="L15" s="23"/>
      <c r="M15" s="23"/>
      <c r="N15" s="2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148"/>
      <c r="AI15" s="149"/>
      <c r="AJ15" s="150"/>
      <c r="AK15" s="91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1"/>
      <c r="BH15" s="1"/>
    </row>
    <row r="16" spans="1:60" ht="25.5" hidden="1" customHeight="1" x14ac:dyDescent="0.2">
      <c r="A16" s="123">
        <v>302</v>
      </c>
      <c r="B16" s="45" t="s">
        <v>65</v>
      </c>
      <c r="C16" s="45">
        <v>12</v>
      </c>
      <c r="D16" s="64" t="s">
        <v>85</v>
      </c>
      <c r="E16" s="45">
        <v>5</v>
      </c>
      <c r="F16" s="43">
        <f>(E16/4)</f>
        <v>1.25</v>
      </c>
      <c r="G16" s="48">
        <v>45552</v>
      </c>
      <c r="H16" s="48">
        <v>45565</v>
      </c>
      <c r="I16" s="45">
        <f t="shared" ref="I16:I17" si="6">H16-G16</f>
        <v>13</v>
      </c>
      <c r="J16" s="39"/>
      <c r="K16" s="40"/>
      <c r="L16" s="40"/>
      <c r="M16" s="40"/>
      <c r="N16" s="4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95"/>
      <c r="AK16" s="11"/>
      <c r="AL16" s="11"/>
      <c r="AM16" s="11"/>
      <c r="AN16" s="12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5"/>
      <c r="BC16" s="5"/>
      <c r="BD16" s="5"/>
      <c r="BE16" s="5"/>
      <c r="BF16" s="5"/>
      <c r="BG16" s="2"/>
      <c r="BH16" s="2"/>
    </row>
    <row r="17" spans="1:60" ht="24" hidden="1" customHeight="1" x14ac:dyDescent="0.2">
      <c r="A17" s="124"/>
      <c r="B17" s="45" t="s">
        <v>66</v>
      </c>
      <c r="C17" s="45" t="s">
        <v>33</v>
      </c>
      <c r="D17" s="64" t="s">
        <v>32</v>
      </c>
      <c r="E17" s="45">
        <v>20</v>
      </c>
      <c r="F17" s="45">
        <f>(E17/4)</f>
        <v>5</v>
      </c>
      <c r="G17" s="48">
        <v>45552</v>
      </c>
      <c r="H17" s="48">
        <v>45565</v>
      </c>
      <c r="I17" s="45">
        <f t="shared" si="6"/>
        <v>13</v>
      </c>
      <c r="J17" s="26" t="s">
        <v>22</v>
      </c>
      <c r="K17" s="135"/>
      <c r="L17" s="136"/>
      <c r="M17" s="136"/>
      <c r="N17" s="136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95"/>
      <c r="AK17" s="90"/>
      <c r="AL17" s="5"/>
      <c r="AM17" s="5"/>
      <c r="AN17" s="5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5"/>
      <c r="BC17" s="5"/>
      <c r="BD17" s="5"/>
      <c r="BE17" s="5"/>
      <c r="BF17" s="5"/>
      <c r="BG17" s="2"/>
      <c r="BH17" s="2"/>
    </row>
    <row r="18" spans="1:60" ht="33.75" hidden="1" customHeight="1" x14ac:dyDescent="0.2">
      <c r="A18" s="155">
        <v>301</v>
      </c>
      <c r="B18" s="45" t="s">
        <v>82</v>
      </c>
      <c r="C18" s="50"/>
      <c r="D18" s="64" t="s">
        <v>83</v>
      </c>
      <c r="E18" s="153">
        <v>1</v>
      </c>
      <c r="F18" s="163">
        <f>(E18/4)</f>
        <v>0.25</v>
      </c>
      <c r="G18" s="151">
        <v>45572</v>
      </c>
      <c r="H18" s="151">
        <v>45582</v>
      </c>
      <c r="I18" s="153">
        <f>H18-G18</f>
        <v>10</v>
      </c>
      <c r="J18" s="29" t="s">
        <v>23</v>
      </c>
      <c r="K18" s="30"/>
      <c r="L18" s="30"/>
      <c r="M18" s="30"/>
      <c r="N18" s="31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5"/>
      <c r="AC18" s="25"/>
      <c r="AD18" s="20"/>
      <c r="AE18" s="20"/>
      <c r="AF18" s="20"/>
      <c r="AG18" s="20"/>
      <c r="AH18" s="20"/>
      <c r="AI18" s="20"/>
      <c r="AJ18" s="95"/>
      <c r="AK18" s="90"/>
      <c r="AL18" s="5"/>
      <c r="AM18" s="5"/>
      <c r="AN18" s="5"/>
      <c r="AO18" s="3"/>
      <c r="AP18" s="3"/>
      <c r="AQ18" s="3"/>
      <c r="AR18" s="3"/>
      <c r="AS18" s="142"/>
      <c r="AT18" s="143"/>
      <c r="AU18" s="143"/>
      <c r="AV18" s="144"/>
      <c r="AW18" s="3"/>
      <c r="AX18" s="3"/>
      <c r="AY18" s="3"/>
      <c r="AZ18" s="3"/>
      <c r="BA18" s="3"/>
      <c r="BB18" s="5"/>
      <c r="BC18" s="5"/>
      <c r="BD18" s="5"/>
      <c r="BE18" s="5"/>
      <c r="BF18" s="5"/>
      <c r="BG18" s="2"/>
      <c r="BH18" s="2"/>
    </row>
    <row r="19" spans="1:60" ht="15.75" hidden="1" customHeight="1" x14ac:dyDescent="0.2">
      <c r="A19" s="156"/>
      <c r="B19" s="42" t="s">
        <v>67</v>
      </c>
      <c r="C19" s="44" t="s">
        <v>34</v>
      </c>
      <c r="D19" s="64" t="s">
        <v>95</v>
      </c>
      <c r="E19" s="154"/>
      <c r="F19" s="164"/>
      <c r="G19" s="152"/>
      <c r="H19" s="152"/>
      <c r="I19" s="154"/>
      <c r="J19" s="34" t="s">
        <v>22</v>
      </c>
      <c r="K19" s="145"/>
      <c r="L19" s="146"/>
      <c r="M19" s="146"/>
      <c r="N19" s="146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95"/>
      <c r="AK19" s="90"/>
      <c r="AL19" s="5"/>
      <c r="AM19" s="5"/>
      <c r="AN19" s="5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5"/>
      <c r="BC19" s="5"/>
      <c r="BD19" s="5"/>
      <c r="BE19" s="5"/>
      <c r="BF19" s="5"/>
      <c r="BG19" s="2"/>
      <c r="BH19" s="2"/>
    </row>
    <row r="20" spans="1:60" ht="15.75" hidden="1" customHeight="1" x14ac:dyDescent="0.2">
      <c r="A20" s="156"/>
      <c r="B20" s="44" t="s">
        <v>67</v>
      </c>
      <c r="C20" s="44" t="s">
        <v>35</v>
      </c>
      <c r="D20" s="63" t="s">
        <v>88</v>
      </c>
      <c r="E20" s="45">
        <v>1</v>
      </c>
      <c r="F20" s="43">
        <f>(E20/4)</f>
        <v>0.25</v>
      </c>
      <c r="G20" s="48">
        <v>45572</v>
      </c>
      <c r="H20" s="48">
        <v>45582</v>
      </c>
      <c r="I20" s="53">
        <f t="shared" ref="I20:I40" si="7">H20-G20</f>
        <v>10</v>
      </c>
      <c r="J20" s="26" t="s">
        <v>22</v>
      </c>
      <c r="K20" s="135"/>
      <c r="L20" s="136"/>
      <c r="M20" s="136"/>
      <c r="N20" s="136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95"/>
      <c r="AK20" s="90"/>
      <c r="AL20" s="5"/>
      <c r="AM20" s="5"/>
      <c r="AN20" s="5"/>
      <c r="AO20" s="3"/>
      <c r="AP20" s="3"/>
      <c r="AQ20" s="3"/>
      <c r="AR20" s="3"/>
      <c r="AS20" s="142"/>
      <c r="AT20" s="143"/>
      <c r="AU20" s="143"/>
      <c r="AV20" s="144"/>
      <c r="AW20" s="3"/>
      <c r="AX20" s="3"/>
      <c r="AY20" s="3"/>
      <c r="AZ20" s="3"/>
      <c r="BA20" s="3"/>
      <c r="BB20" s="5"/>
      <c r="BC20" s="5"/>
      <c r="BD20" s="5"/>
      <c r="BE20" s="5"/>
      <c r="BF20" s="5"/>
      <c r="BG20" s="2"/>
      <c r="BH20" s="2"/>
    </row>
    <row r="21" spans="1:60" ht="15.75" hidden="1" customHeight="1" x14ac:dyDescent="0.2">
      <c r="A21" s="156"/>
      <c r="B21" s="44" t="s">
        <v>67</v>
      </c>
      <c r="C21" s="44" t="s">
        <v>36</v>
      </c>
      <c r="D21" s="63" t="s">
        <v>87</v>
      </c>
      <c r="E21" s="45">
        <v>1</v>
      </c>
      <c r="F21" s="43">
        <f t="shared" ref="F21:F43" si="8">(E21/4)</f>
        <v>0.25</v>
      </c>
      <c r="G21" s="48">
        <v>45572</v>
      </c>
      <c r="H21" s="48">
        <v>45582</v>
      </c>
      <c r="I21" s="53">
        <f t="shared" si="7"/>
        <v>10</v>
      </c>
      <c r="J21" s="26" t="s">
        <v>22</v>
      </c>
      <c r="K21" s="135"/>
      <c r="L21" s="136"/>
      <c r="M21" s="136"/>
      <c r="N21" s="136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95"/>
      <c r="AK21" s="90"/>
      <c r="AL21" s="5"/>
      <c r="AM21" s="5"/>
      <c r="AN21" s="5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5"/>
      <c r="BC21" s="5"/>
      <c r="BD21" s="5"/>
      <c r="BE21" s="5"/>
      <c r="BF21" s="5"/>
      <c r="BG21" s="2"/>
      <c r="BH21" s="2"/>
    </row>
    <row r="22" spans="1:60" ht="15.75" hidden="1" customHeight="1" x14ac:dyDescent="0.2">
      <c r="A22" s="156"/>
      <c r="B22" s="44" t="s">
        <v>67</v>
      </c>
      <c r="C22" s="44"/>
      <c r="D22" s="74" t="s">
        <v>86</v>
      </c>
      <c r="E22" s="45">
        <v>1</v>
      </c>
      <c r="F22" s="43">
        <f t="shared" si="8"/>
        <v>0.25</v>
      </c>
      <c r="G22" s="48">
        <v>45572</v>
      </c>
      <c r="H22" s="48">
        <v>45582</v>
      </c>
      <c r="I22" s="53">
        <f t="shared" si="7"/>
        <v>10</v>
      </c>
      <c r="J22" s="26"/>
      <c r="K22" s="51"/>
      <c r="L22" s="52"/>
      <c r="M22" s="52"/>
      <c r="N22" s="5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95"/>
      <c r="AK22" s="90"/>
      <c r="AL22" s="5"/>
      <c r="AM22" s="5"/>
      <c r="AN22" s="5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5"/>
      <c r="BC22" s="5"/>
      <c r="BD22" s="5"/>
      <c r="BE22" s="5"/>
      <c r="BF22" s="5"/>
      <c r="BG22" s="2"/>
      <c r="BH22" s="2"/>
    </row>
    <row r="23" spans="1:60" ht="15.75" hidden="1" customHeight="1" x14ac:dyDescent="0.2">
      <c r="A23" s="156"/>
      <c r="B23" s="44" t="s">
        <v>67</v>
      </c>
      <c r="C23" s="44" t="s">
        <v>37</v>
      </c>
      <c r="D23" s="46" t="s">
        <v>89</v>
      </c>
      <c r="E23" s="45">
        <v>1</v>
      </c>
      <c r="F23" s="43">
        <f t="shared" si="8"/>
        <v>0.25</v>
      </c>
      <c r="G23" s="48">
        <v>45572</v>
      </c>
      <c r="H23" s="48">
        <v>45582</v>
      </c>
      <c r="I23" s="53">
        <f t="shared" si="7"/>
        <v>10</v>
      </c>
      <c r="J23" s="26" t="s">
        <v>22</v>
      </c>
      <c r="K23" s="135"/>
      <c r="L23" s="136"/>
      <c r="M23" s="136"/>
      <c r="N23" s="136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95"/>
      <c r="AK23" s="90"/>
      <c r="AL23" s="5"/>
      <c r="AM23" s="5"/>
      <c r="AN23" s="5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5"/>
      <c r="BC23" s="5"/>
      <c r="BD23" s="5"/>
      <c r="BE23" s="5"/>
      <c r="BF23" s="5"/>
      <c r="BG23" s="2"/>
      <c r="BH23" s="2"/>
    </row>
    <row r="24" spans="1:60" ht="15.75" hidden="1" customHeight="1" x14ac:dyDescent="0.2">
      <c r="A24" s="156"/>
      <c r="B24" s="44" t="s">
        <v>67</v>
      </c>
      <c r="C24" s="44" t="s">
        <v>38</v>
      </c>
      <c r="D24" s="46" t="s">
        <v>107</v>
      </c>
      <c r="E24" s="45">
        <v>1</v>
      </c>
      <c r="F24" s="43">
        <f t="shared" si="8"/>
        <v>0.25</v>
      </c>
      <c r="G24" s="48">
        <v>45572</v>
      </c>
      <c r="H24" s="48">
        <v>45582</v>
      </c>
      <c r="I24" s="53">
        <f t="shared" si="7"/>
        <v>10</v>
      </c>
      <c r="J24" s="26" t="s">
        <v>22</v>
      </c>
      <c r="K24" s="135"/>
      <c r="L24" s="136"/>
      <c r="M24" s="136"/>
      <c r="N24" s="136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95"/>
      <c r="AK24" s="90"/>
      <c r="AL24" s="5"/>
      <c r="AM24" s="5"/>
      <c r="AN24" s="5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5"/>
      <c r="BC24" s="5"/>
      <c r="BD24" s="5"/>
      <c r="BE24" s="5"/>
      <c r="BF24" s="5"/>
      <c r="BG24" s="2"/>
      <c r="BH24" s="2"/>
    </row>
    <row r="25" spans="1:60" ht="15.75" hidden="1" customHeight="1" x14ac:dyDescent="0.2">
      <c r="A25" s="156"/>
      <c r="B25" s="44" t="s">
        <v>67</v>
      </c>
      <c r="C25" s="44" t="s">
        <v>39</v>
      </c>
      <c r="D25" s="46" t="s">
        <v>90</v>
      </c>
      <c r="E25" s="45">
        <v>1</v>
      </c>
      <c r="F25" s="43">
        <f t="shared" si="8"/>
        <v>0.25</v>
      </c>
      <c r="G25" s="48">
        <v>45572</v>
      </c>
      <c r="H25" s="48">
        <v>45582</v>
      </c>
      <c r="I25" s="53">
        <f t="shared" si="7"/>
        <v>10</v>
      </c>
      <c r="J25" s="26" t="s">
        <v>22</v>
      </c>
      <c r="K25" s="135"/>
      <c r="L25" s="136"/>
      <c r="M25" s="136"/>
      <c r="N25" s="136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95"/>
      <c r="AK25" s="90"/>
      <c r="AL25" s="5"/>
      <c r="AM25" s="5"/>
      <c r="AN25" s="5"/>
      <c r="AO25" s="3"/>
      <c r="AP25" s="3"/>
      <c r="AQ25" s="3"/>
      <c r="AR25" s="3"/>
      <c r="AS25" s="142"/>
      <c r="AT25" s="143"/>
      <c r="AU25" s="143"/>
      <c r="AV25" s="144"/>
      <c r="AW25" s="3"/>
      <c r="AX25" s="3"/>
      <c r="AY25" s="3"/>
      <c r="AZ25" s="3"/>
      <c r="BA25" s="3"/>
      <c r="BB25" s="5"/>
      <c r="BC25" s="5"/>
      <c r="BD25" s="5"/>
      <c r="BE25" s="5"/>
      <c r="BF25" s="5"/>
      <c r="BG25" s="2"/>
      <c r="BH25" s="2"/>
    </row>
    <row r="26" spans="1:60" ht="15.75" hidden="1" customHeight="1" x14ac:dyDescent="0.2">
      <c r="A26" s="156"/>
      <c r="B26" s="44" t="s">
        <v>67</v>
      </c>
      <c r="C26" s="44" t="s">
        <v>40</v>
      </c>
      <c r="D26" s="46" t="s">
        <v>91</v>
      </c>
      <c r="E26" s="45">
        <v>1</v>
      </c>
      <c r="F26" s="43">
        <f t="shared" si="8"/>
        <v>0.25</v>
      </c>
      <c r="G26" s="48">
        <v>45572</v>
      </c>
      <c r="H26" s="48">
        <v>45582</v>
      </c>
      <c r="I26" s="53">
        <f t="shared" si="7"/>
        <v>10</v>
      </c>
      <c r="J26" s="26" t="s">
        <v>22</v>
      </c>
      <c r="K26" s="135"/>
      <c r="L26" s="136"/>
      <c r="M26" s="136"/>
      <c r="N26" s="136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95"/>
      <c r="AK26" s="90"/>
      <c r="AL26" s="5"/>
      <c r="AM26" s="5"/>
      <c r="AN26" s="5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5"/>
      <c r="BC26" s="5"/>
      <c r="BD26" s="5"/>
      <c r="BE26" s="5"/>
      <c r="BF26" s="5"/>
      <c r="BG26" s="2"/>
      <c r="BH26" s="2"/>
    </row>
    <row r="27" spans="1:60" ht="19.5" hidden="1" customHeight="1" x14ac:dyDescent="0.2">
      <c r="A27" s="156"/>
      <c r="B27" s="44" t="s">
        <v>67</v>
      </c>
      <c r="C27" s="44" t="s">
        <v>41</v>
      </c>
      <c r="D27" s="46" t="s">
        <v>92</v>
      </c>
      <c r="E27" s="45">
        <v>1</v>
      </c>
      <c r="F27" s="43">
        <f t="shared" si="8"/>
        <v>0.25</v>
      </c>
      <c r="G27" s="48">
        <v>45572</v>
      </c>
      <c r="H27" s="48">
        <v>45582</v>
      </c>
      <c r="I27" s="53">
        <f t="shared" si="7"/>
        <v>10</v>
      </c>
      <c r="J27" s="35" t="s">
        <v>22</v>
      </c>
      <c r="K27" s="135"/>
      <c r="L27" s="136"/>
      <c r="M27" s="136"/>
      <c r="N27" s="136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95"/>
      <c r="AK27" s="90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2"/>
      <c r="BH27" s="2"/>
    </row>
    <row r="28" spans="1:60" ht="18" hidden="1" customHeight="1" x14ac:dyDescent="0.2">
      <c r="A28" s="156"/>
      <c r="B28" s="44" t="s">
        <v>67</v>
      </c>
      <c r="C28" s="44" t="s">
        <v>42</v>
      </c>
      <c r="D28" s="49" t="s">
        <v>93</v>
      </c>
      <c r="E28" s="45">
        <v>1</v>
      </c>
      <c r="F28" s="43">
        <f t="shared" si="8"/>
        <v>0.25</v>
      </c>
      <c r="G28" s="48">
        <v>45572</v>
      </c>
      <c r="H28" s="48">
        <v>45582</v>
      </c>
      <c r="I28" s="53">
        <f t="shared" si="7"/>
        <v>10</v>
      </c>
      <c r="J28" s="35" t="s">
        <v>22</v>
      </c>
      <c r="K28" s="135"/>
      <c r="L28" s="136"/>
      <c r="M28" s="136"/>
      <c r="N28" s="136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95"/>
      <c r="AK28" s="90"/>
      <c r="AL28" s="5"/>
      <c r="AM28" s="5"/>
      <c r="AN28" s="5"/>
      <c r="AO28" s="5"/>
      <c r="AP28" s="5"/>
      <c r="AQ28" s="5"/>
      <c r="AR28" s="5"/>
      <c r="AS28" s="142"/>
      <c r="AT28" s="143"/>
      <c r="AU28" s="143"/>
      <c r="AV28" s="144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2"/>
      <c r="BH28" s="2"/>
    </row>
    <row r="29" spans="1:60" ht="18" hidden="1" customHeight="1" x14ac:dyDescent="0.2">
      <c r="A29" s="156"/>
      <c r="B29" s="44" t="s">
        <v>67</v>
      </c>
      <c r="C29" s="44" t="s">
        <v>43</v>
      </c>
      <c r="D29" s="49" t="s">
        <v>94</v>
      </c>
      <c r="E29" s="45">
        <v>1</v>
      </c>
      <c r="F29" s="43">
        <f t="shared" si="8"/>
        <v>0.25</v>
      </c>
      <c r="G29" s="48">
        <v>45586</v>
      </c>
      <c r="H29" s="48">
        <v>45596</v>
      </c>
      <c r="I29" s="53">
        <f t="shared" si="7"/>
        <v>10</v>
      </c>
      <c r="J29" s="35" t="s">
        <v>22</v>
      </c>
      <c r="K29" s="135"/>
      <c r="L29" s="136"/>
      <c r="M29" s="136"/>
      <c r="N29" s="136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95"/>
      <c r="AK29" s="90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2"/>
      <c r="BH29" s="2"/>
    </row>
    <row r="30" spans="1:60" ht="27" hidden="1" customHeight="1" x14ac:dyDescent="0.2">
      <c r="A30" s="156"/>
      <c r="B30" s="44" t="s">
        <v>67</v>
      </c>
      <c r="C30" s="44" t="s">
        <v>44</v>
      </c>
      <c r="D30" s="49" t="s">
        <v>96</v>
      </c>
      <c r="E30" s="45">
        <v>1</v>
      </c>
      <c r="F30" s="43">
        <f t="shared" si="8"/>
        <v>0.25</v>
      </c>
      <c r="G30" s="48">
        <v>45586</v>
      </c>
      <c r="H30" s="48">
        <v>45596</v>
      </c>
      <c r="I30" s="53">
        <f t="shared" si="7"/>
        <v>10</v>
      </c>
      <c r="J30" s="35" t="s">
        <v>22</v>
      </c>
      <c r="K30" s="135"/>
      <c r="L30" s="136"/>
      <c r="M30" s="136"/>
      <c r="N30" s="136"/>
      <c r="O30" s="20"/>
      <c r="P30" s="20"/>
      <c r="Q30" s="20"/>
      <c r="R30" s="20"/>
      <c r="S30" s="20"/>
      <c r="T30" s="20"/>
      <c r="U30" s="36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95"/>
      <c r="AK30" s="90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2"/>
      <c r="BH30" s="2"/>
    </row>
    <row r="31" spans="1:60" ht="18" hidden="1" customHeight="1" x14ac:dyDescent="0.2">
      <c r="A31" s="156"/>
      <c r="B31" s="44" t="s">
        <v>67</v>
      </c>
      <c r="C31" s="44" t="s">
        <v>45</v>
      </c>
      <c r="D31" s="49" t="s">
        <v>97</v>
      </c>
      <c r="E31" s="45">
        <v>1</v>
      </c>
      <c r="F31" s="43">
        <f t="shared" si="8"/>
        <v>0.25</v>
      </c>
      <c r="G31" s="48">
        <v>45586</v>
      </c>
      <c r="H31" s="48">
        <v>45596</v>
      </c>
      <c r="I31" s="53">
        <f t="shared" si="7"/>
        <v>10</v>
      </c>
      <c r="J31" s="35" t="s">
        <v>22</v>
      </c>
      <c r="K31" s="135"/>
      <c r="L31" s="136"/>
      <c r="M31" s="136"/>
      <c r="N31" s="136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95"/>
      <c r="AK31" s="90"/>
      <c r="AL31" s="5"/>
      <c r="AM31" s="5"/>
      <c r="AN31" s="5"/>
      <c r="AO31" s="5"/>
      <c r="AP31" s="5"/>
      <c r="AQ31" s="5"/>
      <c r="AR31" s="5"/>
      <c r="AS31" s="142"/>
      <c r="AT31" s="143"/>
      <c r="AU31" s="143"/>
      <c r="AV31" s="14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2"/>
      <c r="BH31" s="2"/>
    </row>
    <row r="32" spans="1:60" ht="18" hidden="1" customHeight="1" x14ac:dyDescent="0.2">
      <c r="A32" s="156"/>
      <c r="B32" s="44" t="s">
        <v>67</v>
      </c>
      <c r="C32" s="44" t="s">
        <v>46</v>
      </c>
      <c r="D32" s="49" t="s">
        <v>98</v>
      </c>
      <c r="E32" s="45">
        <v>1</v>
      </c>
      <c r="F32" s="43">
        <f t="shared" si="8"/>
        <v>0.25</v>
      </c>
      <c r="G32" s="48">
        <v>45586</v>
      </c>
      <c r="H32" s="48">
        <v>45596</v>
      </c>
      <c r="I32" s="53">
        <f t="shared" si="7"/>
        <v>10</v>
      </c>
      <c r="J32" s="35" t="s">
        <v>22</v>
      </c>
      <c r="K32" s="135"/>
      <c r="L32" s="136"/>
      <c r="M32" s="136"/>
      <c r="N32" s="136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95"/>
      <c r="AK32" s="90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2"/>
      <c r="BH32" s="2"/>
    </row>
    <row r="33" spans="1:60" ht="18" hidden="1" customHeight="1" x14ac:dyDescent="0.2">
      <c r="A33" s="156"/>
      <c r="B33" s="44" t="s">
        <v>67</v>
      </c>
      <c r="C33" s="44" t="s">
        <v>47</v>
      </c>
      <c r="D33" s="49" t="s">
        <v>99</v>
      </c>
      <c r="E33" s="45">
        <v>1</v>
      </c>
      <c r="F33" s="43">
        <f t="shared" si="8"/>
        <v>0.25</v>
      </c>
      <c r="G33" s="48">
        <v>45586</v>
      </c>
      <c r="H33" s="48">
        <v>45596</v>
      </c>
      <c r="I33" s="53">
        <f t="shared" si="7"/>
        <v>10</v>
      </c>
      <c r="J33" s="35" t="s">
        <v>22</v>
      </c>
      <c r="K33" s="135"/>
      <c r="L33" s="136"/>
      <c r="M33" s="136"/>
      <c r="N33" s="13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95"/>
      <c r="AK33" s="90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2"/>
      <c r="BH33" s="2"/>
    </row>
    <row r="34" spans="1:60" ht="18" hidden="1" customHeight="1" x14ac:dyDescent="0.2">
      <c r="A34" s="156"/>
      <c r="B34" s="44" t="s">
        <v>67</v>
      </c>
      <c r="C34" s="44" t="s">
        <v>48</v>
      </c>
      <c r="D34" s="49" t="s">
        <v>100</v>
      </c>
      <c r="E34" s="45">
        <v>1</v>
      </c>
      <c r="F34" s="43">
        <f t="shared" si="8"/>
        <v>0.25</v>
      </c>
      <c r="G34" s="48">
        <v>45586</v>
      </c>
      <c r="H34" s="48">
        <v>45596</v>
      </c>
      <c r="I34" s="53">
        <f t="shared" si="7"/>
        <v>10</v>
      </c>
      <c r="J34" s="35" t="s">
        <v>22</v>
      </c>
      <c r="K34" s="135"/>
      <c r="L34" s="136"/>
      <c r="M34" s="136"/>
      <c r="N34" s="136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95"/>
      <c r="AK34" s="90"/>
      <c r="AL34" s="5"/>
      <c r="AM34" s="5"/>
      <c r="AN34" s="5"/>
      <c r="AO34" s="5"/>
      <c r="AP34" s="5"/>
      <c r="AQ34" s="5"/>
      <c r="AR34" s="5"/>
      <c r="AS34" s="142"/>
      <c r="AT34" s="143"/>
      <c r="AU34" s="143"/>
      <c r="AV34" s="14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2"/>
      <c r="BH34" s="2"/>
    </row>
    <row r="35" spans="1:60" ht="18" hidden="1" customHeight="1" x14ac:dyDescent="0.2">
      <c r="A35" s="156"/>
      <c r="B35" s="44" t="s">
        <v>67</v>
      </c>
      <c r="C35" s="44" t="s">
        <v>49</v>
      </c>
      <c r="D35" s="49" t="s">
        <v>101</v>
      </c>
      <c r="E35" s="45">
        <v>1</v>
      </c>
      <c r="F35" s="43">
        <f t="shared" si="8"/>
        <v>0.25</v>
      </c>
      <c r="G35" s="48">
        <v>45586</v>
      </c>
      <c r="H35" s="48">
        <v>45596</v>
      </c>
      <c r="I35" s="53">
        <f t="shared" si="7"/>
        <v>10</v>
      </c>
      <c r="J35" s="35" t="s">
        <v>22</v>
      </c>
      <c r="K35" s="135"/>
      <c r="L35" s="136"/>
      <c r="M35" s="136"/>
      <c r="N35" s="136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95"/>
      <c r="AK35" s="90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2"/>
      <c r="BH35" s="2"/>
    </row>
    <row r="36" spans="1:60" ht="18" hidden="1" customHeight="1" x14ac:dyDescent="0.2">
      <c r="A36" s="156"/>
      <c r="B36" s="44" t="s">
        <v>67</v>
      </c>
      <c r="C36" s="44" t="s">
        <v>50</v>
      </c>
      <c r="D36" s="49" t="s">
        <v>102</v>
      </c>
      <c r="E36" s="45">
        <v>1</v>
      </c>
      <c r="F36" s="43">
        <f t="shared" si="8"/>
        <v>0.25</v>
      </c>
      <c r="G36" s="48">
        <v>45586</v>
      </c>
      <c r="H36" s="48">
        <v>45596</v>
      </c>
      <c r="I36" s="53">
        <f t="shared" si="7"/>
        <v>10</v>
      </c>
      <c r="J36" s="35" t="s">
        <v>22</v>
      </c>
      <c r="K36" s="135"/>
      <c r="L36" s="136"/>
      <c r="M36" s="136"/>
      <c r="N36" s="136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95"/>
      <c r="AK36" s="90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2"/>
      <c r="BH36" s="2"/>
    </row>
    <row r="37" spans="1:60" ht="18" hidden="1" customHeight="1" x14ac:dyDescent="0.2">
      <c r="A37" s="156"/>
      <c r="B37" s="44" t="s">
        <v>67</v>
      </c>
      <c r="C37" s="44" t="s">
        <v>51</v>
      </c>
      <c r="D37" s="49" t="s">
        <v>103</v>
      </c>
      <c r="E37" s="45">
        <v>1</v>
      </c>
      <c r="F37" s="43">
        <f t="shared" si="8"/>
        <v>0.25</v>
      </c>
      <c r="G37" s="48">
        <v>45586</v>
      </c>
      <c r="H37" s="48">
        <v>45596</v>
      </c>
      <c r="I37" s="53">
        <f t="shared" si="7"/>
        <v>10</v>
      </c>
      <c r="J37" s="35" t="s">
        <v>22</v>
      </c>
      <c r="K37" s="135"/>
      <c r="L37" s="136"/>
      <c r="M37" s="136"/>
      <c r="N37" s="136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95"/>
      <c r="AK37" s="90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2"/>
      <c r="BH37" s="2"/>
    </row>
    <row r="38" spans="1:60" ht="22.5" hidden="1" customHeight="1" x14ac:dyDescent="0.2">
      <c r="A38" s="156"/>
      <c r="B38" s="44" t="s">
        <v>67</v>
      </c>
      <c r="C38" s="44" t="s">
        <v>52</v>
      </c>
      <c r="D38" s="49" t="s">
        <v>104</v>
      </c>
      <c r="E38" s="45">
        <v>1</v>
      </c>
      <c r="F38" s="43">
        <f t="shared" si="8"/>
        <v>0.25</v>
      </c>
      <c r="G38" s="48">
        <v>45586</v>
      </c>
      <c r="H38" s="48">
        <v>45596</v>
      </c>
      <c r="I38" s="60">
        <f t="shared" si="7"/>
        <v>10</v>
      </c>
      <c r="J38" s="37"/>
      <c r="K38" s="31"/>
      <c r="L38" s="38"/>
      <c r="M38" s="38"/>
      <c r="N38" s="38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5"/>
      <c r="AE38" s="25"/>
      <c r="AF38" s="25"/>
      <c r="AG38" s="25"/>
      <c r="AH38" s="25"/>
      <c r="AI38" s="20"/>
      <c r="AJ38" s="95"/>
      <c r="AK38" s="90"/>
      <c r="AL38" s="5"/>
      <c r="AM38" s="5"/>
      <c r="AN38" s="5"/>
      <c r="AO38" s="5"/>
      <c r="AP38" s="5"/>
      <c r="AQ38" s="5"/>
      <c r="AR38" s="5"/>
      <c r="AS38" s="10"/>
      <c r="AT38" s="11"/>
      <c r="AU38" s="11"/>
      <c r="AV38" s="12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2"/>
      <c r="BH38" s="2"/>
    </row>
    <row r="39" spans="1:60" ht="19.5" hidden="1" customHeight="1" x14ac:dyDescent="0.2">
      <c r="A39" s="96">
        <v>402</v>
      </c>
      <c r="B39" s="41" t="s">
        <v>70</v>
      </c>
      <c r="C39" s="41">
        <v>16</v>
      </c>
      <c r="D39" s="49" t="s">
        <v>20</v>
      </c>
      <c r="E39" s="41">
        <v>5</v>
      </c>
      <c r="F39" s="43">
        <f t="shared" si="8"/>
        <v>1.25</v>
      </c>
      <c r="G39" s="48">
        <v>45235</v>
      </c>
      <c r="H39" s="48">
        <v>45245</v>
      </c>
      <c r="I39" s="53">
        <f t="shared" si="7"/>
        <v>10</v>
      </c>
      <c r="J39" s="35" t="s">
        <v>22</v>
      </c>
      <c r="K39" s="135"/>
      <c r="L39" s="136"/>
      <c r="M39" s="136"/>
      <c r="N39" s="136"/>
      <c r="O39" s="20"/>
      <c r="P39" s="20"/>
      <c r="Q39" s="20"/>
      <c r="R39" s="20"/>
      <c r="S39" s="25"/>
      <c r="T39" s="25"/>
      <c r="U39" s="25"/>
      <c r="V39" s="25"/>
      <c r="W39" s="25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95"/>
      <c r="AK39" s="90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2"/>
      <c r="BH39" s="2"/>
    </row>
    <row r="40" spans="1:60" ht="19.5" hidden="1" customHeight="1" x14ac:dyDescent="0.2">
      <c r="A40" s="97">
        <v>403</v>
      </c>
      <c r="B40" s="45" t="s">
        <v>71</v>
      </c>
      <c r="C40" s="45">
        <v>17</v>
      </c>
      <c r="D40" s="64" t="s">
        <v>21</v>
      </c>
      <c r="E40" s="45">
        <v>30</v>
      </c>
      <c r="F40" s="86">
        <f t="shared" si="8"/>
        <v>7.5</v>
      </c>
      <c r="G40" s="48">
        <v>45248</v>
      </c>
      <c r="H40" s="48">
        <v>45260</v>
      </c>
      <c r="I40" s="53">
        <f t="shared" si="7"/>
        <v>12</v>
      </c>
      <c r="J40" s="35" t="s">
        <v>22</v>
      </c>
      <c r="K40" s="135"/>
      <c r="L40" s="136"/>
      <c r="M40" s="136"/>
      <c r="N40" s="136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5"/>
      <c r="Z40" s="25"/>
      <c r="AA40" s="25"/>
      <c r="AB40" s="25"/>
      <c r="AC40" s="25"/>
      <c r="AD40" s="20"/>
      <c r="AE40" s="20"/>
      <c r="AF40" s="20"/>
      <c r="AG40" s="20"/>
      <c r="AH40" s="20"/>
      <c r="AI40" s="20"/>
      <c r="AJ40" s="95"/>
      <c r="AK40" s="90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2"/>
      <c r="BH40" s="2"/>
    </row>
    <row r="41" spans="1:60" ht="44.25" hidden="1" customHeight="1" x14ac:dyDescent="0.2">
      <c r="A41" s="97">
        <v>104</v>
      </c>
      <c r="B41" s="45" t="s">
        <v>58</v>
      </c>
      <c r="C41" s="45"/>
      <c r="D41" s="64" t="s">
        <v>14</v>
      </c>
      <c r="E41" s="45">
        <v>0</v>
      </c>
      <c r="F41" s="45">
        <f t="shared" si="8"/>
        <v>0</v>
      </c>
      <c r="G41" s="117" t="s">
        <v>108</v>
      </c>
      <c r="H41" s="118"/>
      <c r="I41" s="119"/>
      <c r="J41" s="87"/>
      <c r="K41" s="88"/>
      <c r="L41" s="88"/>
      <c r="M41" s="88"/>
      <c r="N41" s="88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5"/>
      <c r="Z41" s="25"/>
      <c r="AA41" s="25"/>
      <c r="AB41" s="25"/>
      <c r="AC41" s="25"/>
      <c r="AD41" s="20"/>
      <c r="AE41" s="20"/>
      <c r="AF41" s="20"/>
      <c r="AG41" s="20"/>
      <c r="AH41" s="20"/>
      <c r="AI41" s="20"/>
      <c r="AJ41" s="95"/>
      <c r="AK41" s="89"/>
      <c r="AL41" s="89"/>
      <c r="AM41" s="89"/>
      <c r="AN41" s="90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2"/>
      <c r="BH41" s="2"/>
    </row>
    <row r="42" spans="1:60" ht="42" hidden="1" customHeight="1" x14ac:dyDescent="0.2">
      <c r="A42" s="97">
        <v>204</v>
      </c>
      <c r="B42" s="45" t="s">
        <v>63</v>
      </c>
      <c r="C42" s="45"/>
      <c r="D42" s="64" t="s">
        <v>84</v>
      </c>
      <c r="E42" s="45">
        <v>0</v>
      </c>
      <c r="F42" s="45">
        <f t="shared" si="8"/>
        <v>0</v>
      </c>
      <c r="G42" s="117" t="s">
        <v>108</v>
      </c>
      <c r="H42" s="118"/>
      <c r="I42" s="119"/>
      <c r="J42" s="33" t="s">
        <v>23</v>
      </c>
      <c r="K42" s="32"/>
      <c r="L42" s="32"/>
      <c r="M42" s="32"/>
      <c r="N42" s="32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95"/>
      <c r="AK42" s="11"/>
      <c r="AL42" s="11"/>
      <c r="AM42" s="11"/>
      <c r="AN42" s="12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5"/>
      <c r="BC42" s="5"/>
      <c r="BD42" s="5"/>
      <c r="BE42" s="5"/>
      <c r="BF42" s="5"/>
      <c r="BG42" s="2"/>
      <c r="BH42" s="2"/>
    </row>
    <row r="43" spans="1:60" ht="40.5" hidden="1" customHeight="1" x14ac:dyDescent="0.2">
      <c r="A43" s="98">
        <v>400</v>
      </c>
      <c r="B43" s="42" t="s">
        <v>68</v>
      </c>
      <c r="C43" s="42"/>
      <c r="D43" s="61" t="s">
        <v>77</v>
      </c>
      <c r="E43" s="47">
        <v>0</v>
      </c>
      <c r="F43" s="45">
        <f t="shared" si="8"/>
        <v>0</v>
      </c>
      <c r="G43" s="120" t="s">
        <v>108</v>
      </c>
      <c r="H43" s="121"/>
      <c r="I43" s="122"/>
      <c r="J43" s="37" t="s">
        <v>23</v>
      </c>
      <c r="K43" s="27"/>
      <c r="L43" s="27"/>
      <c r="M43" s="27"/>
      <c r="N43" s="27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95"/>
      <c r="AK43" s="90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13"/>
      <c r="AY43" s="13"/>
      <c r="AZ43" s="13"/>
      <c r="BA43" s="5"/>
      <c r="BB43" s="5"/>
      <c r="BC43" s="5"/>
      <c r="BD43" s="5"/>
      <c r="BE43" s="5"/>
      <c r="BF43" s="5"/>
      <c r="BG43" s="2"/>
      <c r="BH43" s="2"/>
    </row>
    <row r="44" spans="1:60" ht="21.75" hidden="1" customHeight="1" thickBot="1" x14ac:dyDescent="0.25">
      <c r="A44" s="160" t="s">
        <v>105</v>
      </c>
      <c r="B44" s="161"/>
      <c r="C44" s="161"/>
      <c r="D44" s="162"/>
      <c r="E44" s="107">
        <f>SUM(E4:E43)</f>
        <v>145</v>
      </c>
      <c r="F44" s="107">
        <f>SUM(F4:F43)</f>
        <v>36.25</v>
      </c>
      <c r="G44" s="157"/>
      <c r="H44" s="158"/>
      <c r="I44" s="159"/>
      <c r="J44" s="102"/>
      <c r="K44" s="103"/>
      <c r="L44" s="103"/>
      <c r="M44" s="103"/>
      <c r="N44" s="103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5"/>
      <c r="AK44" s="84"/>
      <c r="AL44" s="84"/>
      <c r="AM44" s="84"/>
      <c r="AN44" s="84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3"/>
      <c r="BC44" s="83"/>
      <c r="BD44" s="83"/>
      <c r="BE44" s="83"/>
      <c r="BF44" s="83"/>
    </row>
    <row r="45" spans="1:60" ht="16.5" customHeight="1" x14ac:dyDescent="0.2">
      <c r="A45" s="15" t="s">
        <v>73</v>
      </c>
      <c r="B45" s="108"/>
      <c r="C45" s="108"/>
      <c r="D45" s="108"/>
      <c r="E45" s="108"/>
      <c r="F45" s="108"/>
      <c r="G45" s="10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</row>
    <row r="46" spans="1:60" ht="16.5" customHeight="1" x14ac:dyDescent="0.2">
      <c r="A46" s="15" t="s">
        <v>75</v>
      </c>
      <c r="B46" s="108"/>
      <c r="C46" s="108"/>
      <c r="D46" s="108"/>
      <c r="E46" s="108"/>
      <c r="F46" s="108"/>
      <c r="G46" s="10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</row>
    <row r="47" spans="1:60" ht="15" customHeight="1" x14ac:dyDescent="0.2">
      <c r="A47" s="15" t="s">
        <v>74</v>
      </c>
      <c r="B47" s="108"/>
      <c r="C47" s="108"/>
      <c r="D47" s="108"/>
      <c r="E47" s="108"/>
      <c r="F47" s="108"/>
      <c r="G47" s="10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</row>
    <row r="48" spans="1:60" ht="26.25" customHeight="1" x14ac:dyDescent="0.2">
      <c r="A48" s="109" t="s">
        <v>72</v>
      </c>
      <c r="B48" s="110"/>
      <c r="C48" s="110"/>
      <c r="D48" s="110"/>
      <c r="E48" s="110"/>
      <c r="F48" s="110"/>
      <c r="G48" s="110"/>
      <c r="H48" s="110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</row>
  </sheetData>
  <mergeCells count="72">
    <mergeCell ref="H14:H15"/>
    <mergeCell ref="I14:I15"/>
    <mergeCell ref="B45:G45"/>
    <mergeCell ref="B46:G46"/>
    <mergeCell ref="A18:A38"/>
    <mergeCell ref="I18:I19"/>
    <mergeCell ref="G41:I41"/>
    <mergeCell ref="G44:I44"/>
    <mergeCell ref="A44:D44"/>
    <mergeCell ref="G18:G19"/>
    <mergeCell ref="H18:H19"/>
    <mergeCell ref="E18:E19"/>
    <mergeCell ref="F18:F19"/>
    <mergeCell ref="E14:E15"/>
    <mergeCell ref="F14:F15"/>
    <mergeCell ref="G14:G15"/>
    <mergeCell ref="AS20:AV20"/>
    <mergeCell ref="AS25:AV25"/>
    <mergeCell ref="AS28:AV28"/>
    <mergeCell ref="K8:N8"/>
    <mergeCell ref="K30:N30"/>
    <mergeCell ref="K27:N27"/>
    <mergeCell ref="K28:N28"/>
    <mergeCell ref="K26:N26"/>
    <mergeCell ref="K24:N24"/>
    <mergeCell ref="K25:N25"/>
    <mergeCell ref="AH15:AJ15"/>
    <mergeCell ref="AS18:AV18"/>
    <mergeCell ref="K9:N9"/>
    <mergeCell ref="K14:N14"/>
    <mergeCell ref="K29:N29"/>
    <mergeCell ref="K23:N23"/>
    <mergeCell ref="K31:N31"/>
    <mergeCell ref="K32:N32"/>
    <mergeCell ref="K21:N21"/>
    <mergeCell ref="K19:N19"/>
    <mergeCell ref="K20:N20"/>
    <mergeCell ref="K17:N17"/>
    <mergeCell ref="K33:N33"/>
    <mergeCell ref="K35:N35"/>
    <mergeCell ref="K34:N34"/>
    <mergeCell ref="K36:N36"/>
    <mergeCell ref="AS31:AV31"/>
    <mergeCell ref="AS34:AV34"/>
    <mergeCell ref="BA3:BD3"/>
    <mergeCell ref="BE3:BH3"/>
    <mergeCell ref="AO3:AR3"/>
    <mergeCell ref="AK3:AN3"/>
    <mergeCell ref="K3:N3"/>
    <mergeCell ref="AS3:AV3"/>
    <mergeCell ref="AW3:AZ3"/>
    <mergeCell ref="O3:R3"/>
    <mergeCell ref="S3:W3"/>
    <mergeCell ref="X3:AB3"/>
    <mergeCell ref="AC3:AF3"/>
    <mergeCell ref="AG3:AJ3"/>
    <mergeCell ref="B47:G47"/>
    <mergeCell ref="A48:H48"/>
    <mergeCell ref="A1:AJ2"/>
    <mergeCell ref="G42:I42"/>
    <mergeCell ref="G43:I43"/>
    <mergeCell ref="A16:A17"/>
    <mergeCell ref="A14:A15"/>
    <mergeCell ref="B14:B15"/>
    <mergeCell ref="C14:C15"/>
    <mergeCell ref="D14:D15"/>
    <mergeCell ref="K6:N6"/>
    <mergeCell ref="K5:N5"/>
    <mergeCell ref="K4:N4"/>
    <mergeCell ref="K40:N40"/>
    <mergeCell ref="K39:N39"/>
    <mergeCell ref="K37:N37"/>
  </mergeCells>
  <pageMargins left="0.7" right="0.7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TD 2024</vt:lpstr>
      <vt:lpstr>Hoja1</vt:lpstr>
      <vt:lpstr>'CRONOGRAMA TD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"Liliana Salazar Muñoz" &lt;lsalazarm@sdmujer.gov.co&gt;</dc:creator>
  <cp:lastModifiedBy>Elizabeth Canon Acosta</cp:lastModifiedBy>
  <dcterms:created xsi:type="dcterms:W3CDTF">2023-01-22T23:13:55Z</dcterms:created>
  <dcterms:modified xsi:type="dcterms:W3CDTF">2024-02-25T17:47:57Z</dcterms:modified>
</cp:coreProperties>
</file>