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4"/>
  <workbookPr defaultThemeVersion="166925"/>
  <mc:AlternateContent xmlns:mc="http://schemas.openxmlformats.org/markup-compatibility/2006">
    <mc:Choice Requires="x15">
      <x15ac:absPath xmlns:x15ac="http://schemas.microsoft.com/office/spreadsheetml/2010/11/ac" url="C:\Users\mherrera\Documents\PAA 2024\INFORMES 2024\INFORMES REGLAMENTARIOS\2. EISCI II SEM 2023\6. Final\"/>
    </mc:Choice>
  </mc:AlternateContent>
  <xr:revisionPtr revIDLastSave="0" documentId="8_{815DF8A8-CD41-4060-ACC5-C3D434AB64E5}" xr6:coauthVersionLast="47" xr6:coauthVersionMax="47" xr10:uidLastSave="{00000000-0000-0000-0000-000000000000}"/>
  <bookViews>
    <workbookView xWindow="-120" yWindow="-120" windowWidth="20730" windowHeight="11040" xr2:uid="{B16F6438-9453-4C9E-A006-DA068E1E59EB}"/>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[1]BDATOS!#REF!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hidden="1">#REF!</definedName>
    <definedName name="A">[5]oficial!$A$1:$H$160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[1]BDATOS!#REF!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SUMIF([7]DATA2!XFB$1:XFB$65536,[8]Octubre!$C1,[7]DATA2!A$1:A$65536)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'[6]Estado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hidden="1">{#N/A,#N/A,FALSE,"ANEXO1";"ACTIVO",#N/A,FALSE,"ANEXO1";"PASIVO",#N/A,FALSE,"ANEXO1";"G Y P",#N/A,FALSE,"ANEXO1"}</definedName>
    <definedName name="ws" hidden="1">{"'Sheet1'!$A$1:$F$179"}</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O29" i="1"/>
  <c r="G29" i="1"/>
  <c r="E29" i="1"/>
  <c r="O27" i="1"/>
  <c r="G27" i="1"/>
  <c r="E27" i="1"/>
  <c r="G25" i="1"/>
  <c r="O25" i="1" s="1"/>
  <c r="E25" i="1"/>
  <c r="M7" i="1" l="1"/>
</calcChain>
</file>

<file path=xl/sharedStrings.xml><?xml version="1.0" encoding="utf-8"?>
<sst xmlns="http://schemas.openxmlformats.org/spreadsheetml/2006/main" count="37" uniqueCount="36">
  <si>
    <t>Nombre de la Entidad:</t>
  </si>
  <si>
    <t>SECRETARIA DISTRITAL DE LA MUJER</t>
  </si>
  <si>
    <t>Periodo Evaluado:</t>
  </si>
  <si>
    <t>1 DE JULIO AL 31 DE DICIEMBRE DE 2023</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</si>
  <si>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</si>
  <si>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</si>
  <si>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</si>
  <si>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</si>
  <si>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r>
      <t xml:space="preserve">Se concluye que los lineamientos verificados en la presente evaluación, permiten la medición del grado de cumplimiento respecto a la estructura de control establecida en el Sistema de Control Interno de la Secretaría Distrital de la Mujer con corte al 31 de diciembre de 2023, en consonancia a la metodologia diseñada por el Departamento Aministrativo de la Función Pública - DAFP reflejando un resultado final de los componentes en el presente formulario de </t>
    </r>
    <r>
      <rPr>
        <b/>
        <sz val="12"/>
        <rFont val="Arial"/>
        <family val="2"/>
      </rPr>
      <t>81%</t>
    </r>
    <r>
      <rPr>
        <sz val="12"/>
        <rFont val="Arial"/>
        <family val="2"/>
      </rPr>
      <t xml:space="preserve">, demostrando una mejora en el trabajo articulado entre las Líneas de Defensa y los resultados de los controles establecidos en la Entidad. El Sistema presenta mejoras en los cinco componentes . Por lo anterior, se recomienda establecer acciones que permitan fortalecer aspectos relacionados con seguimientos a las acciones para resolver materialización de riesgos, actividades de control en temas tecnologicos y de seguridad de la información, identificacion de roles de los usuarios y segregación de funciones y aspectos relacionados con las actividades de ingreso, permanencia y retiro del personal de la Entidad, asi como el impacto en el Sistema de Control Interno de los informes recibidos por entes externos de control, entre otros aspectos. </t>
    </r>
  </si>
  <si>
    <t>¿Es efectivo el sistema de control interno para los objetivos evaluados? (Si/No) (Justifique su respuesta):</t>
  </si>
  <si>
    <t>Si</t>
  </si>
  <si>
    <t xml:space="preserve">El Sistema de Control Interno de la Secretaría Distrital de la Mujer se considera que es efectivo, esto en razón a que su diseño esta alineado con las necesidades y operatividad de la Entidad, permitiendo la flexibilidad respecto con su evolución, lo que contribuye al cumplimiento misional y de objetivos de la SDMujer. 
Se recomienda fortalecer la toma de decisiones desde el Comité Institucional de Gestión y Desempeño y del Comité Institucional de Coordinación de Control Interno, en relación con la información generada desde la segunda y la tercera Línea de Defensa.
Por lo anterior, se concluye que el sistema de Control Interno de la Secretaría Distrital de la Mujer es efectivo y se ajusta a los planes y programas definidos por la Entidad, contibuyendo al logro de los objetivos institucionales y en aras de continuar con el fortalecimiento del mismo. </t>
  </si>
  <si>
    <t>La entidad cuenta dentro de su Sistema de Control Interno, con una institucionalidad (Líneas de defensa)  que le permita la toma de decisiones frente al control (Si/No) (Justifique su respuesta):</t>
  </si>
  <si>
    <t>La Secretaria Distrital de la Mujer, definió a traves de documentos establecidos por el Proceso de Direccionamiento Estratégico (guías, instructivos y procedimientos) los roles y responsables de las acciones de monitoreo, seguimiento y evaluación, basados en la estructura organizacional, definiendo los Líderes de política, sus equipos técnicos y las responsabilidades en la implementación del MIPG .
Sin embargo, se recomienda seguir con la implementación de los reportes de Líneas de Defensa, que conforme  a la séptima dimension de MIPG, coadyuven al establecimiento del mapa de aseguramiento de la Entidad, con el proposito de de proporcionar en forma simple y efectiva un lineamiento que permita la mejora la comunicación referente a la gestión de riesgos y control para cada uno de los procesos y de esta forma fortalecer el funcionamiento del Sistema de Control Interno.</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</si>
  <si>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</si>
  <si>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</si>
  <si>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</si>
  <si>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</si>
  <si>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</si>
  <si>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</si>
  <si>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</si>
  <si>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</si>
  <si>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9"/>
        <rFont val="Arial"/>
        <family val="2"/>
      </rPr>
      <t>FORTALEZAS:</t>
    </r>
    <r>
      <rPr>
        <sz val="9"/>
        <rFont val="Arial"/>
        <family val="2"/>
      </rPr>
      <t xml:space="preserve">
1. La entidad realizó la actualización del Código de Integridad de la Secretaría Distrital de la Mujer en la vigencia 2023, el cual ha sido socializado por correo electronico a las (os)  servidoras (es) en el II Semestre de 2023. 
2. Se cuenta con la Política de Conflictos de Interés y el Plan Estratégico de Conflictos de Interés, documentos que se encuentran publicados en el Sistema Integrado de Gestión LUCHA. En este sentido, se remitieron correos recordatorios del cumplimiento de la Circular N° 0014 del 08 junio de 2023, respecto a la publicación y actualización de la declaración de bienes y renta y conflictos de interés.  
3. En el marco del  Comité Institucional de Gestión y Desempeño (CIGD)  se han venido aprobando modificaciones al PAAC 2023 aprobado en la sesión de Enero de 2023. 
4. En el marco del Comité Institucional de Coordinación de Control Interno  se han presentado y aprobado modificaciones a la matriz de riesgos asociados a corrupción, acorde con lo establecido en la Política de Administración del Riesgo de la Entidad. 
5. La Dirección de Talento Humano en el marco del reporte de Lineas de Defensa, ha venido informando sobre los avances de los planes a cargo de la dependencia 
6. Se finalizó con la implementación de líneas de defensa de la SDMujer, y de las cuales han venido en el marco del CICCI haciendo los reportes de ejecución de estas. 
7. En la verificación del apoyo realizado por los contratistas en los productos y servicios que la SDMujer brinda, se identificó el sistema de información denominado Informes Contratos de Prestación de Servicios -ICOPS- mediante del cual se gestionan las cuentas de cobro de los contratistas de la SDMujer, relacionando las actividades desarrolladas en cada periodo y/o mensualidad y se cargan las evidencias que posteriormente son verificadas por el supervisor del contrato, de conformidad al objeto, las obligaciones específicas y generales contenidas en la minuta contractual de prestación de servicios, las que se encuentran estrechamente relacionadas con los servicios y productos de la Entidad. 
8. Existe el Comité Institucional de Coordinación de Control Interno (CICCI), el cual se encuentra reglamentado y operando de conformidad con la normatividad vigente.  
</t>
    </r>
    <r>
      <rPr>
        <b/>
        <sz val="9"/>
        <rFont val="Arial"/>
        <family val="2"/>
      </rPr>
      <t>DEBILIDADES :</t>
    </r>
    <r>
      <rPr>
        <sz val="9"/>
        <rFont val="Arial"/>
        <family val="2"/>
      </rPr>
      <t xml:space="preserve">
1. Ausencia de análisis y/o evaluación dentro del marco del ambiente de control
2. Debilidades en lel reporte y entrega de evidencias </t>
    </r>
  </si>
  <si>
    <r>
      <rPr>
        <b/>
        <sz val="9"/>
        <rFont val="Arial"/>
        <family val="2"/>
      </rPr>
      <t xml:space="preserve">FORTALEZAS:
</t>
    </r>
    <r>
      <rPr>
        <sz val="9"/>
        <rFont val="Arial"/>
        <family val="2"/>
      </rPr>
      <t xml:space="preserve">1. La entidad cuenta con el Código de Integridad de la Secretaría Distrital de la Mujer desde el año 2021, el cual ha sido socializado durante el primer semestre de la vigencia 2023.  
2. Se cuenta con la Política de Conflictos de Interés y el Plan Estratégico de Conflictos de Interés, documentos que se encuentran publicados en el Sistema Integrado de Gestión LUCHA. En este sentido, se expidió en el primer semestre de la vigencia la Circular N° 0014 del 08 junio de 2023, mediante la cual se establecieron y socializaron los lineamientos para realizar la publicación y actualización de la declaración de bienes y renta y conflictos de interés.  
3. El Comité Institucional de Gestión y Desempeño (CIGD) mediante acta No. 2 del 30 de enero de 2023 llevó a cabo la aprobación al Plan Anticorrupción y Atención a la Ciudadanía PAAC 2023.
4. El Proceso de Atención a la Ciudadanía presentó el 23 de marzo de 2023 y 24 de mayo de 2023 ante el Comité Institucional de Gestión y Desempeño (CIGD) los resultados del Informe de Atención a la Ciudadanía y Gestión de PQRS del cuarto trimestre de la vigencia 2022 y primer trimestre del año 2023, quedando registrado en las actas No. 3 y No. 6 del CIGD respectivamente.
5. El Comité Institucional de Coordinación de Control Interno del 24 de abril de 2023 llevó a cabo la modificación y aprobación a la matriz de riesgos asociados a corrupción, acorde con lo establecido en la Política de Administración del Riesgo de la Entidad. 
6. La Dirección de Talento Humano formuló el Plan Estratégico de Talento Humano, el Plan de Bienestar Social e Incentivos, el Plan Institucional de Capacitación, el Plan Anual de Vacantes, el Plan de Seguridad y Salud en el Trabajo y el Plan de Previsión de Recursos Humanos para la vigencia 2023 el cual fue aprobado por el Comité Institucional de Gestión y Desempeño (CIGD) mediante acta No. 1 del 26 de enero de 2023.
7. Se continuo con el cumplimiento del cronograma de implementación de líneas de defensa con los procesos de la SDMujer, para lo cual se realizaron las mesas de trabajo con el acompañamiento de la Secretaria General de la Alcaldía Mayor de Bogotá. El único proceso que actualmente se encuentra en identificación e implementación es el de Gestión sistema del cuidado.
8. Se aprobó la última versión de la matriz de Líneas de defensa en el Comité Institucional de Coordinación de Control interno del 24 de abril de 2023 mediante acta No. 3 del Comité Institucional de Coordinación de Control Interno.
9. En la verificación del apoyo realizado por los contratistas en los productos y servicios que la SDMujer brinda, se identificó el sistema de información denominado Informes Contratos de Prestación de Servicios -ICOPS- mediante del cual se gestionan las cuentas de cobro de los contratistas de la SDMujer, relacionando las actividades desarrolladas en cada periodo y/o mensualidad y se cargan las evidencias que posteriormente son verificadas por el supervisor del contrato, de conformidad al objeto, las obligaciones específicas y generales contenidas en la minuta contractual de prestación de servicios, las que se encuentran estrechamente relacionadas con los servicios y productos de la Entidad. 
10. Existe el Comité Institucional de Coordinación de Control Interno (CICCI), el cual se encuentra reglamentado y operando de conformidad con la normatividad vigente.  
</t>
    </r>
    <r>
      <rPr>
        <b/>
        <sz val="9"/>
        <rFont val="Arial"/>
        <family val="2"/>
      </rPr>
      <t xml:space="preserve">DEBILIDADES :
</t>
    </r>
    <r>
      <rPr>
        <sz val="9"/>
        <rFont val="Arial"/>
        <family val="2"/>
      </rPr>
      <t xml:space="preserve">1. Desactualización normativa en el Código de Integridad de la SDMujer
2. Problemas de Accesibilidad a evidencias en el lineamiento 1.3 del ambiente de control 
3. Ausencia de análisis y/o evaluación dentro del marco del ambiente de control
4. Debilidades en lel reporte y entrega de evidencias </t>
    </r>
  </si>
  <si>
    <t>Evaluación de riesgos</t>
  </si>
  <si>
    <r>
      <rPr>
        <b/>
        <sz val="9"/>
        <color rgb="FF000000"/>
        <rFont val="Arial"/>
      </rPr>
      <t xml:space="preserve">FORTALEZAS:
</t>
    </r>
    <r>
      <rPr>
        <sz val="9"/>
        <color rgb="FF000000"/>
        <rFont val="Arial"/>
      </rPr>
      <t>1. En cuanto a los instrumentos de planeación la entidad cuenta con mecanismos que permiten vincular y articular todos los instrumentos, partiendo desde el PDD, el PEI hasta los POAs identificados por los procesos y áreas; adicionalmente se articulan algunas actividades y metas registradas en POA para las áreas y los procesos de la vigencia 2023, con las actividades del PAAC 2023 y otros instrumentos de planeación como por ejemplo el PIPC, el Plan de Acción de las Políticas Públicas a cargo de la entidad, algunos planes de implementación de las políticas de gestión entre otros. 
2. Se cuenta con la aplicación del modelo SMART para la identificación, formulación y seguimiento de objetivos identificados dentro de los diferentes instrumentos de planeación con que se cuenta para la gestión de la SDMujer.  
3. A partir de la plataforma estratégica institucional se cuenta un contexto estratégico y la matriz DOFA como parte de las herramientas estratégicas que son tomadas como base para la identificación de riesgos y controles.
4. En virtud de la sostenibilidad del MIPG, en cuanto al SCI para el componente de evaluación del riesgo, se evidenció que la entidad ha venido aplicando el instrumento estratégico nombrado Política de Administración del Riesgo, mediante el cual se definen los parámetros y las directrices institucionales para llevar a cabo una gestión adecuada de los riesgos y a su vez se da cumplimiento a la normatividad establecida.
5. En la sesión 5ª del CICCI del 28 de julio de 2023 se aprobó el versionamiento 7o de la Política de Administración del Riesgo con código PG-PLT-1 y se registró y publicó en el sistema de información institucional para su consulta y aplicación por parte de los diferentes procesos y áreas de la entidad.
6. Los ejercicios de mejora continua y de la implementación de los parámetros que brinda el DAFP a través de la Guía para la Administración del Riesgo y el diseño de controles en entidades públicas versiones N°5 de octubre de 2020 y N°6 de noviembre de 2022, se han contemplado en el documento PG-PLT-1 Política de Administración del Riesgo, el cual fue actualizado a la versión 7 del 28 de julio de 2023, donde se amplía la declaración de la política incluyendo lo relacionado con la gestión del sistema SARLAF, se incluyen los criterios de valoración de impacto, probabilidad, aceptación y se aclaran las estrategias para combatir el riesgo para los riesgos de gestión corrupción y LA/FT y adicionalmente en cuanto a los riesgos de seguridad de la información, se enuncian las responsabilidades para su administración en el marco de las líneas de defensa.
7. La Política de Administración del Riesgo en su versión No. 7 del 28 de julio de 2023, contiene 10 numerales definidos donde se brindan las pautas y se definen las directrices sobre la identificación, evaluación, tratamiento, manejo y seguimiento de los riesgos que puedan afectar el cumplimiento de los objetivos estratégicos y la prestación de los servicios de la SDMujer. 
8. La entidad cuenta con 48 riesgos y 90 controles identificados por los 22 procesos de la entidad, los cuales se encuentran organizados sistemáticamente a lo largo del ciclo de la gestión del riesgo.
9. Desde el liderazgo de los diferentes procesos se llevó a cabo el ejercicio correspondiente al seguimiento cuatrimestral en los tiempos establecidos, reportando los cambios y mejoras identificadas en cada caso a través de actas de seguimiento a la gestión del riesgo, en virtud del cumplimiento de las responsabilidades determinadas para la primera línea de defensa en concordancia con las directrices establecidas desde la Política de Administración del Riesgo Versión 7 de 2023.
10. Los procesos de la entidad que tienen a cargo la gestión de riesgos asociados a corrupción, llevaron a cabo el análisis de materialización de estos eventos evidenciando dentro de las actas de seguimiento para el 2º y 3er cuatrimestre de 2023 que ninguno de los 15 riesgos identificó situaciones de materialización.
11. De acuerdo con la Política de Administración del Riesgo en sus últimas versiones de 2022 y 2023, se indican los parámetros para realizar la medición de impacto para los riesgos asociados a corrupción, mediante las 19 preguntas orientadoras que se brindan desde las Guía Administración del Riesgo y el Diseño de Controles del DAFP, versiones N°5 de octubre de 2020 y N°6 de noviembre de 2022.
12. Se han promovido buenas prácticas mediante la aplicación de la metodología de gestión del riesgo, sobre todo en lo concerniente con la identificación de herramientas de tratamiento de los riesgos como lo son identificación de controles evidenciados a través de la mejora y actualización de la documentación de procesos, desde lo que se identifican actividades de control en procedimientos y la formulación de políticas de operación específicas.
13. Dentro de los ejercicios de monitoreo a los mapas de riesgos se realiza el reporte periódico correspondiente por parte de los procesos, en pro de la promoción de la mejora de la efectividad de los controles establecidos por los procesos para evitar, mitigar y/o disminuir la materialización de los riesgos.
14. La entidad cuenta con el esquema institucional de líneas de defensa para los 22 procesos, lo cual ha servido para definir las responsabilidades para llevar a cabo adecuadamente la gestión del riesgo y al mismo tiempo ha sido una estrategia que hace parte del mejoramiento continuo que se integró al contenido de las últimas versiones de la política de administración del riesgo en su versión 7 de 2023. 
15. En relación con las responsabilidades sobre la administración del riesgo que se desarrollan desde el Comité Institucional de Gestión y Desempeño, para el segundo semestre de 2023 se realizó el análisis de la gestión del riesgo sobre las alertas y recomendaciones generadas desde el CICCI mediante la socialización y puesta en conocimiento de estas temáticas dentro de las diferentes sesiones del CIGD.
16. Mediante las sesiones realizadas en el marco del CICCI, llevadas a cabo el 28 de julio, 09 de octubre, 08 de noviembre y 04 de diciembre de 2023; desde la segunda línea de defensa - Oficina Asesora de Planeación se presentó el seguimiento y monitoreo sobre la Administración de Riesgos, con el fin de que desde la línea estratégica de la entidad - Alta Dirección se desarrolle el monitoreo correspondiente a los riesgos aceptados revisando que sus condiciones no hayan cambiado y definiendo su pertinencia para sostenerlos o ajustarlos.
Es importante acotar de nuevo que la entidad continua en un proceso de mejora continua que ha permitido revisar el estado de la gestión del riesgo en la entidad, lo cual se verá reflejado en posibles cambios que se identificaran en los informes de evaluación al sistema de control interno en próximos semestres.</t>
    </r>
  </si>
  <si>
    <r>
      <rPr>
        <b/>
        <sz val="9"/>
        <color theme="1"/>
        <rFont val="Arial"/>
        <family val="2"/>
      </rPr>
      <t>FORTALEZAS:</t>
    </r>
    <r>
      <rPr>
        <sz val="9"/>
        <color theme="1"/>
        <rFont val="Arial"/>
        <family val="2"/>
      </rPr>
      <t xml:space="preserve">
1. La SDMujer cuenta con mecanismos que permiten vincula y articular todos los instrumentos, partiendo desde el PDD, el PEI hasta los POAs identificados por los procesos y áreas; adicionalmente se articulan algunas actividades y metas registradas en POA para las áreas y los procesos de la vigencia 2023, con las actividades del PAAC 2023 y otros instrumentos de planeación como por ejemplo el PIPC, el Plan de Acción de las Políticas Públicas a cargo de la entidad, algunos planes de implementación de las políticas de gestión entre otros. 
2. Para el primer semestre 2023 se cuenta con los correspondientes Planes de Acción formulados para la vigencia 2023 para cada uno de los proyectos de inversión formulados en el marco del PDD PDD y el PEI establecidos para el cuatrienio 2020 – 2024.
3. Se llevó a cabo un ejercicio institucional adecuado para la formulación de los objetivos identificados en los diferentes planes, programas y proyectos de inversión de la entidad en concordancia con la metodología MGA y lo indicado tanto por SDP y el DNP en estas temáticas; es así que se cuenta con la aplicación del modelo SMART para la identificación,  formulación y seguimiento de objetivos identificados dentro de los diferentes instrumentos de planeación con que se cuenta.  
4. Para los objetivos formulados dentro de la caracterización de los procesos de la entidad, en virtud de los resultados del IEISCI 2º Semestre 2021 PAA 2022, se formuló una acción de mejora relacionada con revisar la pertinencia y la coherencia de los objetivos de los procesos garantizando que se cumplan los parámetros de la metodología SMART, la cual de acuerdo con la verificación realizada en los ejercicios de evaluación, se evidenció que se desarrolló por parte del proceso de planeación y gestión mediante la aplicación de una matriz en archivo Excel diseñada para evaluar los parámetros de la metodología SMART sugerida por el DAFP que contiene objetivo estratégico, estrategia, proyecto de inversión, meta plan de desarrollo, funciones del área, objetivos del proceso, entre otros. De este modo se observó que se dio cumplimiento a lo planteado para la ejecución de dicha acción en concordancia con la definición de la misma y en la periodicidad programada.
5. La entidad cuenta con la Política de Administración del Riesgo que en su versión No. 06 de 2022 con código PG-PLT-01, la cual establece los lineamientos y directrices en cuanto al tema y asimismo define su alcance hacia toda la entidad, incluyendo regionales, áreas tercerizadas u otras instancias que afectan la prestación del servicio.
6. Se evidenció que como parte de los procesos de mejora continua sobre el uso de la herramienta institucional LUCHA módulo de riesgos y oportunidades, se viene trabajando en la articulación del sistema de información con los parámetros proferidos por la Guía para la Administración del Riesgo y el Diseño de Controles en Entidades Públicas Versión 5 de 2020, especialmente en lo concerniente a la evaluación de los riesgos asociados a corrupción y su calificación sobre la probabilidad e impacto, entre otros ajustes; cambios y mejoras con los que se espera contar a partir del segundo cuatrimestre de 2023.
7. La entidad cuenta con la versión No. 7 del procedimiento PG-PR-3 - ADMINISTRACION DE RIESGOS DE GESTIÓN, CORRUPCIÓN Y SARLAFT de 2023, documento que contempla e indica los cursos de acción en relación con la revisión y actualización de los mapas de riesgos de la entidad y asimismo en relación con la materialización.
8. Se lleva a cabo el monitoreo y seguimiento cuatrimestral a la gestión delos riesgos asociados a corrupción en concordancia  con la periodicidad establecida tanto normativamente como en lo indicado desde la Política de Administración del Riesgo V6 de 2022, para lo cual se da a conocer a la alta dirección los resultados pertinentes mediante las sesiones de los CICCI y también a través de las conclusiones identificadas en los informes de auditorias a proceso y a seguimientos periódicos sobre la gestión del riesgo.
9. La entidad desarrolla una adecuada división de funciones para el desarrollo de las actividades de control, dado que éstas se encuentran segregadas de acuerdo con lo indicado en el numeral 6 de roles y responsabilidades de la PG-PLT-1 Política de Administración de Riesgo -  Versión 6 de 2022 y lo consignado en el PG-PR-3 – Administración de Riesgos de Gestión, Corrupción y SARLAFT - V7 de 2023, lineamientos que permiten que se apliquen adecuadamente los roles establecidos para la primera y segunda línea de defensa al interior de cada proceso con el fin de reducir el riesgo de acciones fraudulentas.
10. Adicionalmente, la SDMujer cuenta con un esquema de las líneas de defensa, lo cual permite una identificación de los diferentes roles, responsabilidades y funciones en ejercicio de la gestión del riesgo para los diferentes procesos de la entidad.
11. En el marco de lo establecido desde los lineamientos de la Política de Administración del Riesgo Versión 6 de 2022 y las pautas indicadas en el procedimiento PG-PR-3 Administración de Riesgos de Gestión, Corrupción y SARLAFT V7 de 2023, se lleva a cabo el monitoreo de los factores internos y externos contemplados en el Plan Estratégico Institucional 2020 – 2024 definidos mediante el análisis PESTAL de la entidad y el Contexto Estratégico – DOFA, a fin de establecer cambios en el entorno que determinen nuevos riesgos o ajustes a los existentes.  Dicho ejercicio se realiza cada vez que se requiere realizar una mejora, ajuste, cambio o actualización en el mapa de riesgos de los diferentes procesos, lo cual se realiza en concordancia con las políticas de operación internas mencionadas.
12. La Alta Dirección monitorea los riesgos aceptados revisando que sus condiciones no hayan cambiado, identificando su pertinencia para sostenerlos o ajustarlos, tarea que se desarrolla a través de las sesiones del Comité Institucional de Control Interno que para el primer semestre de 2023, desde la segunda línea de defensa se presentaron los seguimientos sobre la Administración de Riesgos en las fechas del 27 de enero, 31 de marzo, 24 de abril y 20 de junio de 2023 respectivamente y se sometió a aprobación cambios a la matriz de riesgos de gestión y corrupción 2023 en concordancia con lo reportado por los procesos (primera línea de defensa).
13. Se evidenció el cumplimiento de los lineamientos aportados por la Política de Administración del Riesgo de la SDMujer V6 relacionados con la autoevaluación, el seguimiento y el monitoreo de la gestión del riesgo, mediante la ejecución de la política de operación relacionada con el diligenciamiento del acta estándar de seguimiento periódico (Cuatrimestral) que se lleva a cabo con la aplicación del formato GD-FO-38 versión 2., mediante la cual además de realizar el seguimiento y monitoreo periódicos correspondientes también se identifican las materializaciones de riesgo detectadas y el plan de tratamiento a aplicar.
14. En cumplimiento del artículo 2.1.1.2.1.4 del Decreto 1081 de 2015, se observó que se tienen dos versiones del Mapa de Riesgos Asociados a Corrupción de la SDMujer 2023, la primera fue publicada el 31 de enero de 2023 y la versión 2 se dio a conocer el 25 de abril de 2023.  Dicha matriz se construyó en el marco de la consolidación del PAAC 2023 y sus versiones fueron publicadas dentro del botón de transparencia y acceso a la información pública de la página web institucional numeral 4.3. Plan de Acción, enlace web: https://www.sdmujer.gov.co/ley-de-transparencia-y-acceso-a-la-informacion-publica/planeacion/metas-objetivos-e-indicadores-de-gestion-y-o-desempeno/plan-de-accion.
15. De acuerdo con los parámetros indicados por la Guía para la Administración del Riesgo y el Diseño de Controles en Entidades Públicas Versión 5 de 2020, los lineamientos específicos de la Política Institucional de Administración del Riesgo versión 6 y la política de operación No. 8 del procedimiento de Administración de Riesgos de Gestión y de Corrupción PG-PR-03Versión 5 de 2023, se evidenció a través de la verificación realizada sobre la información registrada en el aplicativo LUCHA módulo de riesgos y oportunidades, que los proceso responsables de riesgos asociados a corrupción llevaron a cabo entre el 20 y el 30 de abril de 2023, la evaluación periódica sobre los niveles para calificar la probabilidad e impacto, mediante parámetros de frecuencia de ocurrencia e identificado eventos desarrollados por el proceso que pueden ser críticos y que podrían llegar a generar la consecuencia de la afectación económica y reputacional a la cual se vería expuesta la entidad en caso de materializarse un riesgo. 
16. En los ejercicios de evaluación desarrollados desde la Oficina de Control Interno en el marco del Plan Anual de Auditoria 2023 durante el primer semestre de la presente vigencia, (Seguimiento al PAAC del primer cuatrimestre 2023 y las dos (2) auditorías internas ejecutadas a los procesos de Promoción de la Participación y Representación de las Mujeres y  Desarrollo de Capacidades para la Vida de las Mujeres) se identificaron conclusiones relacionadas con que desde la primera y la segunda línea de defensa para la gestión del riesgo, tanto asociado a corrupción como de gestión, se viene trabajando en el ajuste y formalización de los controles en el marco de los lineamientos institucionales sobre el particular y lo establecido en la Política de Administración del Riesgo de la SDMujer versión 06 y además se están llevando a cabo las mejoras concernientes a la actualización de la herramienta tecnológica para la gestión del riesgo (plataforma LUCHA - módulo de riesgos y oportunidades).
17. En específico para el lineamiento 8.4 del componente de evaluación del riesgo relacionado con que la Alta Dirección debe evaluar fallas en los controles (diseño y ejecución) para definir cursos de acción apropiados para su mejora, se identificó un plan de mejoramiento, así:  
* Acción de mejora ID 1083 del aplicativo LUCHA módulo de mejoramiento continuo que consiste en "Presentar en el CICCI el reporte de los cambios realizados en los controles de riesgos para la evaluación de las fallas en el diseño y la ejecución de controles de los riesgos por parte de la Alta Dirección - Línea Estratégica", resultado del IEISCI del segundo semestre de 2022 PAA 2023.
* Y asimismo se identifica la acción de mejora ID 978 del aplicativo LUCHA módulo de mejoramiento continuo producto del IEISCI del primer semestre de 2022 PAA 2022 y definida como Incluir en el procedimiento de gestión de riesgos la necesidad de presentar a la Alta Dirección en el Comité Institucional de Coordinación de Control Interno CICCI, las fallas identificadas en el diseño y ejecución de controles, de lo cual se tiene que en la política de operación No. 13 del procedimiento PG-PR-3 - ADMINISTRACION DE RIESGOS DE GESTIÓN, CORRUPCIÓN Y SARLAFT - V7 de 2023 se da la directriz correspondiente.
En revisión de lo consignado en el módulo de mejoramiento continuo herramienta LUCHA, se evidenció que dichas acciones de mejora se encuentran cumplidas al 100% en relación con su definición y tiempo de ejecución. Ver capitulo numeral 7.6 del presente informe y anexo sobre el seguimiento a plan de mejoramiento.
18. Mediante las sesiones realizadas en el marco del CICCI, llevadas a cabo el 27 de enero, 31 de marzo, 24 de abril y 20 de junio de 2023, desde la segunda línea de defensa - OAP se presentó el seguimiento y monitoreo sobre la Administración de Riesgos, con el fin de que desde la línea estratégica de la entidad - Alta Dirección se desarrolle el monitoreo correspondiente a los riesgos aceptados revisando que sus condiciones no hayan cambiado y definiendo su pertinencia para sostenerlos o ajustarlos.
19. Se observó que como parte de los procesos de la mejora continua de las herramientas administrativas y de gestión institucional, la administración del riesgo de la entidad se encuentra en una etapa de transición en el marco de las siguientes actividades: 
* La armonización que se viene realizando para la implementación de la Guía para la Administración del Riesgo y el Diseño de Controles en Entidades Públicas proferido por el DAFP (Versión 5). 
* La implementación de los documentos institucionales de la gestión del riesgo de GUÍA IDENTIFICACIÓN DEL RIESGO DE GESTIÓN PG-GU-3 y la GUÍA IDENTIFICACIÓN DEL RIESGO DE CORRUPCIÓN PG-GU-4, en sus nuevas versiones y por ende la puesta en marcha de los cambios y ajustes requeridos;
* La puesta en marcha de los cambios y la mejora realizada a los lineamientos establecidos en la nueva versión 7 de 2023, del procedimiento PG-PR-3 - ADMINISTRACION DE RIESGOS DE GESTIÓN Y CORRUPCIÓN;
* La implementación de los lineamientos que se adicionaron a la nueva versión de la Política de Administración del Riesgo versión 6 de 26 de julio de 2022;
* El trabajo realizado desde la segunda línea de defensa OAP, sobre los cambios y mejoras que se vienen desarrollando en el aplicativo LUCHA en su módulo de riesgos y oportunidades, en cuanto a su configuración y la identificación de dos enlaces de operación como son: Sistema de Gestión del Riesgos de Gestión y Sistema de Gestión de Riesgos Asociados a Corrupción, lo que permitirá gestionar los riesgos de acuerdo con las especificaciones metodológicas y técnicas para cada caso, sean de gestión o asociados a corrupción.
Dado lo anterior la entidad se encuentra en un proceso de mejora continua que ha permitido revisar el estado de la gestión del riesgo en la entidad, lo cual se verá reflejado en posibles cambios que se identificaran en los informes de evaluación al sistema de control interno en próximos semestres.
</t>
    </r>
  </si>
  <si>
    <t>Actividades de control</t>
  </si>
  <si>
    <r>
      <rPr>
        <b/>
        <sz val="9"/>
        <color rgb="FF000000"/>
        <rFont val="Arial"/>
      </rPr>
      <t xml:space="preserve">FORTALEZAS
</t>
    </r>
    <r>
      <rPr>
        <sz val="9"/>
        <color rgb="FF000000"/>
        <rFont val="Arial"/>
      </rPr>
      <t xml:space="preserve">1. La entidad cuenta con la matriz de lineas de defensa identificada para todos los procesos de la SDMujer, la cual finalizo con la aprobación en la sesión del ue presentada para aprobación en la sesión del 04 de diciembre de 2023 del Comité Institucional de Coordinación de Control Interno con la aprobación de Esquemas Líneas de Defensa Gestión Sistema de Cuidado .
2. Se realizó la migración de la matriz de riesgos de gestión y corrupción, a las nuevas matrices (una para gestión y otra para corrupción), asi como, se realizaron ajustes en el aplicativo LUCHA, Modulo de Riesgos y Oportunidades, respecto al algoritmo definido para obtener las calificaciones de los riesgos, acorde a lo establecido en la Guía de Riesgos del Departamento Administrativo de la Función Pública – DAFP. 
3. Desde la Segunda Linea de Defensa – Oficina Asesora de Planeación, se ha venido realizando el ejercicio de evaluación de las actualizaciones de los procesos, procedimientos, políticas de operación y otros documentos, que permitan garantizar la aplicabilidad de las actividades de control, asi como, la evaluación del diseño de los controles y monitoreo de los riesgos, de acuerdo con lo establecido en la Politica de Administración del Riesgo de la SDMujer, y en el procedimiento PG-PR-3 - ADMINISTRACION DE RIESGOS DE GESTION, CORRUPCION Y SARLAFT - V7, lo cual se evidencia en las actas estándar de seguimiento a los riesgos II Cuatrimestre de 2023 que los procesos registraron en el aplicativo LUCHA. 
4. Desde la Tercera Línea de Defensa – Oficina de Control Interno, se realizan ejercicios auditores enfocados a la evaluación de la aplicación de los controles establecidos en los diferentes documentos asociados a los procesos auditados, asi como, en las actividades relacionadas con la evaluación de la ejecución de controles donde se consideró tanto la aplicación de los controles formulados de conformidad con su diseño, como la manera en que estos se evidencian en la aplicación de los procedimientos y documentos asociados a la operación de los procesos y a las funciones asignadas a las (los) responsables de actividades de control.
5. Se ha instaurado institucionalmente al aplicativo LUCHA, como el sistema de información donde de centraliza la información concerniente a las herramientas de gestión de los procesos, es así que se tienen 
</t>
    </r>
  </si>
  <si>
    <r>
      <rPr>
        <b/>
        <sz val="9"/>
        <color theme="1"/>
        <rFont val="Arial"/>
        <family val="2"/>
      </rPr>
      <t>FORTALEZAS</t>
    </r>
    <r>
      <rPr>
        <sz val="9"/>
        <color theme="1"/>
        <rFont val="Arial"/>
        <family val="2"/>
      </rPr>
      <t xml:space="preserve">
1. La entidad continua con la mejora continua de la determinación de las lineas de defensa, mediante la actualización de la matriz, la cual fue presentada para aprobación en la sesión del Comité Institucional de Coordinación de Control Interno del 24 de abril de 2023. 
2. Se realizó la migración de la matriz de riesgos de gestión y corrupción, a las nuevas matrices (una para gestión y otra para corrupción), asi como, se realizaron ajustes en el aplicativo LUCHA, Modulo de Riesgos y Oportunidades, respecto al algoritmo definido para obtener las calificaciones de los riesgos, acorde a lo establecido en la Guía de Riesgos del Departamento Administrativo de la Función Pública – DAFP. 
3. Desde la Segunda Linea de Defensa – Oficina Asesora de Planeación, se ha venido realizando el ejercicio de evaluación de las actualizaciones de los procesos, procedimientos, políticas de operación y otros documentos, que permitan garantizar la aplicabilidad de las actividades de control, asi como, la evaluación del diseño de los controles y monitoreo de los riesgos, de acuerdo con lo establecido en la Politica de Administración del Riesgo de la SDMujer, y en el procedimiento PG-PR-3 - ADMINISTRACION DE RIESGOS DE GESTION, CORRUPCION Y SARLAFT - V7, lo cual se evidencia en las actas estándar de seguimiento a los riesgos I Cuatrimestre de 2023 que los procesos registraron en el aplicativo LUCHA. 
4. Desde la Tercera Línea de Defensa – Oficina de Control Interno, se realizan ejercicios auditores enfocados a la evaluación de la aplicación de los controles establecidos en los diferentes documentos asociados a los procesos auditados, asi como, en las actividades relacionadas con la evaluación de la ejecución de controles donde se consideró tanto la aplicación de los controles formulados de conformidad con su diseño, como la manera en que estos se evidencian en la aplicación de los procedimientos y documentos asociados a la operación de los procesos y a las funciones asignadas a las (los) responsables de actividades de control.
5. Se ha instaurado institucionalmente al aplicativo LUCHA, como el sistema de información donde de centraliza la información concerniente a las herramientas de gestión de los procesos, es así que se tienen 
</t>
    </r>
    <r>
      <rPr>
        <b/>
        <sz val="9"/>
        <color theme="1"/>
        <rFont val="Arial"/>
        <family val="2"/>
      </rPr>
      <t>DEBILIDADES :</t>
    </r>
    <r>
      <rPr>
        <sz val="9"/>
        <color theme="1"/>
        <rFont val="Arial"/>
        <family val="2"/>
      </rPr>
      <t xml:space="preserve">
1. Debilidades en el reporte y entrega de evidencias </t>
    </r>
  </si>
  <si>
    <t>Información y comunicación</t>
  </si>
  <si>
    <r>
      <rPr>
        <b/>
        <sz val="9"/>
        <rFont val="Arial"/>
        <family val="2"/>
      </rPr>
      <t>FORTALEZAS:</t>
    </r>
    <r>
      <rPr>
        <sz val="9"/>
        <rFont val="Arial"/>
        <family val="2"/>
      </rPr>
      <t xml:space="preserve">
</t>
    </r>
    <r>
      <rPr>
        <sz val="9"/>
        <color theme="1"/>
        <rFont val="Arial"/>
        <family val="2"/>
      </rPr>
      <t>1. La elaboración permanente de piezas comunicativas para la difusión, promoción y visibilidad de la oferta de servicios y estrategias de la Secretaría Distrital de la Mujer. 
2. La operación del Sistema de Información de Cuidado “Infocuidado” que integra a nueve (9) sectores de la Administración Distrital, con seis (6) entidades adscritas, dicho sistema brinda información de atenciones, personas, indicadores (discapacidad, grupo etario, grupo étnico, etc), operación y validación estadística. 
3. Con ocasión de la puesta en marcha del Sistema de Información de Cuidado “Infocuidado” se elaboran reportes que reflejan la operación del Sistema Distrital de Cuidado, como se muestra en las siguientes imágenes.</t>
    </r>
    <r>
      <rPr>
        <sz val="9"/>
        <rFont val="Arial"/>
        <family val="2"/>
      </rPr>
      <t xml:space="preserve">
4. La elaboración de contenidos estadísticos (reporte de atenciones y análisis de ciudad) para dar a conocer las cifras de atenciones que surten de todos los servicios y estrategias implementados por la SDMujer, así como las situaciones reales de acceso a los derechos de las mujeres. 
5. Para el periodo evaluado se realizó la actualización del Registro de Activos de Información e Índice de Información Clasificada y Reservada, la cual fue adoptada mediante Resolución N° 542 del 29 de diciembre de 2023.
6. Se evidenció la elaboración del AC-MA-2 Manual para el registro y tratamiento de las denuncias – versión 1 del 31 de agosto de 2023, documento el cual contiene roles y responsabilidades en el evento de que se reciba una denuncia por posibles actos de corrupción, adicionalmente contiene lineamientos frente al registro y gestión en la entidad. 
</t>
    </r>
    <r>
      <rPr>
        <b/>
        <sz val="9"/>
        <rFont val="Arial"/>
        <family val="2"/>
      </rPr>
      <t xml:space="preserve">DEBILIDADES :
</t>
    </r>
    <r>
      <rPr>
        <sz val="9"/>
        <rFont val="Arial"/>
        <family val="2"/>
      </rPr>
      <t xml:space="preserve">1. Debilidades en el reporte de información en cuanto a las evidencias de ejecución
</t>
    </r>
  </si>
  <si>
    <r>
      <rPr>
        <b/>
        <sz val="9"/>
        <color theme="1"/>
        <rFont val="Arial"/>
        <family val="2"/>
      </rPr>
      <t>FORTALEZAS:</t>
    </r>
    <r>
      <rPr>
        <sz val="9"/>
        <color theme="1"/>
        <rFont val="Arial"/>
        <family val="2"/>
      </rPr>
      <t xml:space="preserve">
1. En el primer semestre de 2023 se dio inicio la fase de alistamiento de preparativos para la implementación del SIMISIONAL 2.0, el cual se encuentra contenido en 4 etapas como: Necesidades y plan de trabajo por dependencias, estrategia de comunicaciones para la divulgación, seguimiento y acompañamiento a la gestión del cambio, inicio de la etapa de uso. 
2. La puesta en marcha del Sistema de Información de Cuidado “Infocuidado” en cumplimiento de las disposiciones establecidas en el Acuerdo 893 de 2023 “Por el cual se institucionaliza el sistema distrital de cuidado de Bogotá D.C. Y se dictan otras disposiciones”. 
3. La emisión de la Circular N° 0010 del 31 de marzo de 2023 con asunto “Lineamientos para la operación del Sistema de Información de Cuidado”, documento el cual contiene información respecto de la ruta aplicada para la compilación de información de las personas atendidas y atenciones brindadas en el modelo de operación y estrategias Sistema Distrital de Cuidado (Manzanas del cuidado, buses del cuidado, asistencia personal y redes de cuidado). 
4. La emisión de la Resolución Interna N° 245 del 21 de junio de 2023 “Por medio de la cual se regula el Observatorio de Mujeres y Equidad de Género – OMEG de la Secretaría Distrital de la Mujer y se dictan otras disposiciones.”, documento el cual define objetivos específicos del OMEG, principios orientadores, enfoques de investigación, entre otros.  
5. Se observó que se cuenta con un inventario (oferta y demanda) el marco del plan estadístico distrital y adicionalmente se cuenta con un inventario de indicadores de la información publicada en el OMEG discriminado por temática. 
6. La SDMujer en el marco de la articulación interinstitucional cuenta con entidades que contribuyen al intercambio de información relevante para el análisis, datos estadísticos y toma de decisiones relacionados con la garantía de Derechos de las Mujeres en el marco de la misionalidad de la entidad. 
7. En el primer semestre de la vigencia 2023 se dio inicio a las transferencias documentales primarias de acuerdo al cronograma remitido mediante memorando con radicado N° 3-2023-001190 del 09 de febrero de 2023, evidenciando dichas transferencias mediante actas para las dependencias Oficina Asesora de Planeación, Oficina Asesora Jurídica, Oficina de Control Interno, Oficina de Control Interno Disciplinario, Subsecretaría del Cuidado y Políticas de Igualdad, Dirección de Derechos y Diseño de Políticas, Dirección de Gestión del Conocimiento, Dirección de Enfoque Diferencial. 
8. Se evidencio la elaboración del documento Estrategia de Comunicaciones y Redes Sociales 2023, el cual contiene la gestión frente a las campañas de comunicación (elaboración de piezas comunicativas, divulgación, entre otros) realizadas en el primer trimestre 2023 en cuanto a los servicios y diferentes estrategias que cuenta la Entidad. 
9. Se realizó en el mes de febrero de 2023 la aplicación de la encuesta para la medición de los canales de comunicación internos de la Entidad, insumo que ayuda al fortalecimiento de la información al interior de la SDMujer. 
10. Se identificó que se lleva un control diario de los documentos radicados por ventanilla virtual y física, en el que se observa la disposición de estos, con el propósito de gestionar en su totalidad los documentos que ingresan a la SDMujer. 
11. Se evidenció la elaboración e implementación del procedimiento AC-PR-13 Caracterización de usuarias y grupos de valor - versión 1 del 20 de junio de 2023, con el objetivo de caracterizar a las usuarias que interactúan con la SDMujer a fin de conocer sus necesidades y expectativas.
12. Se evidenció la aplicación de las encuestas de satisfacción de usuarias en cuanto a los servicios y estrategias que tiene la Entidad como lo son: servicios ofrecidos desde las Casas de Igualdad y Oportunidades para las Mujeres, Casa de Todas. Línea Púrpura Distrital, Sistema de Cuidado, entre otros. 
</t>
    </r>
    <r>
      <rPr>
        <b/>
        <sz val="9"/>
        <color theme="1"/>
        <rFont val="Arial"/>
        <family val="2"/>
      </rPr>
      <t>DEBILIDADES :</t>
    </r>
    <r>
      <rPr>
        <sz val="9"/>
        <color theme="1"/>
        <rFont val="Arial"/>
        <family val="2"/>
      </rPr>
      <t xml:space="preserve">
1. Debilidades en el reporte de información en cuanto a las evidencias de ejecución
2. Codificación del formato acuerdo de confidencialidad y no divulgación de la información 
3. Difusión  a nivel interno del canal de información definido para la denuncia de posibles situaciones irregulares
4. Socialización de las directrices definidas para la comunicación interna y externa y el seguimiento efectuado en el marco de las instancias institucionales
5. Inconsistencias en la aplicación de la proforma de la encuesta de evaluación de los buses del cuidado</t>
    </r>
  </si>
  <si>
    <t xml:space="preserve">Monitoreo </t>
  </si>
  <si>
    <r>
      <rPr>
        <b/>
        <sz val="9"/>
        <color rgb="FF000000"/>
        <rFont val="Arial"/>
      </rPr>
      <t xml:space="preserve">FORTALEZAS:
</t>
    </r>
    <r>
      <rPr>
        <sz val="9"/>
        <color rgb="FF000000"/>
        <rFont val="Arial"/>
      </rPr>
      <t xml:space="preserve">1. La aprobación del Plan Anual de Auditoría de la Oficina de Control Interno para la vigencia 2024 en cumplimiento del parágrafo 2 del artículo 27 del Decreto Distrital 221 del 6 de junio de 2023  por parte del Comité Institucional de Coordinación de Control Interno en su versión 1 el 04 de diciembre de 2023.
2. La presentación y socialización periódica al Comité Institucional de Coordinación de Control Interno de los avances del Plan Anual de Auditoría, así como los resultados de los informes realizados por la Oficina de Control Interno y Entes de Control Externos.
3. Presentación y análisis de temas en el Comité Institucional de Coordinación de Control Interno (CICCI) sobre los estados financieros (09 de octubre y 04 de diciembre de 2023), informe de Administración de Riesgos y cambios en las matrices de riesgos (27 de julio, 09 de octubre, 08 de noviembre y 04 de diciembre de 2023).
4. La herramienta oficial definida por la Entidad para gestionar la formulación, ejecución y seguimiento de los planes de mejoramiento resultantes de los informes emitidos por la Oficina de Control Interno y otros Entes de Control Externos (auditorias de la Contraloría de Bogotá D.C, seguimientos del Archivo de Bogotá D.C y Personería), es el módulo mejoramiento continuo del aplicativo LUCHA.
5. En el segundo semestre de 2023, la Oficina de Control Interno realizó el seguimiento a los Planes de Mejoramiento Internos en cada informe de seguimiento y/o reglamentario (según aplique) y Externos al corte a 30 de noviembre de 2023 los cuales fueron enviados mediante memorandos radicados a los responsables con copia al CICCI.
</t>
    </r>
  </si>
  <si>
    <r>
      <rPr>
        <b/>
        <sz val="9"/>
        <color theme="1"/>
        <rFont val="Arial"/>
        <family val="2"/>
      </rPr>
      <t>FORTALEZAS:</t>
    </r>
    <r>
      <rPr>
        <sz val="9"/>
        <color theme="1"/>
        <rFont val="Arial"/>
        <family val="2"/>
      </rPr>
      <t xml:space="preserve">
1. La aprobación del Plan Anual de Auditoría de la Oficina de Control Interno para la presente vigencia por parte del Comité Institucional de Coordinación de Control Interno en su versión 1 el 27 de enero de 2023 y en su versión 2 el 20 de junio de 2023
2. La presentación y socialización periódica al Comité Institucional de Coordinación de Control Interno de los avances del Plan Anual de Auditoría, así como los resultados de los informes realizados por la Oficina de Control Interno y Entes de Control Externos.
3. Presentación y análisis de temas en el Comité Institucional de Coordinación de Control Interno (CICCI) sobre los estados financieros (24 de abril de 2023), informe de Administración de Riesgos y cambios en las matrices de riesgos (27 de enero, 31 de marzo, 24 de abril y 20 de junio de 2023).
4. La actualización de la Guía Metodológica para la identificación, implementación, seguimiento y actualización de líneas de defensa (código: PG-GU-6 Versión 1. Fecha 27 de enero del 2023).
5. La herramienta oficial definida por la Entidad para gestionar la formulación, ejecución y seguimiento de los planes de mejoramiento resultantes de los informes emitidos por la Oficina de Control Interno y otros Entes de Control Externos (auditorias de la Contraloría de Bogotá D.C, seguimientos del Archivo de Bogotá D.C y Personería), es el módulo mejoramiento continuo del aplicativo LUCHA.
6. En el primer semestre de 2023, la Oficina de Control Interno realizó el seguimiento a los Planes de Mejoramiento Internos en cada informe de seguimiento y/o reglamentario (según aplique) y Externos al corte a 31 de diciembre de 2022 y 30 de abril de 2022 los cuales fueron enviados mediante memorandos radicados a los responsables con copia al CICCI.
</t>
    </r>
    <r>
      <rPr>
        <b/>
        <sz val="9"/>
        <color theme="1"/>
        <rFont val="Arial"/>
        <family val="2"/>
      </rPr>
      <t>DEBILIDADES :</t>
    </r>
    <r>
      <rPr>
        <sz val="9"/>
        <color theme="1"/>
        <rFont val="Arial"/>
        <family val="2"/>
      </rPr>
      <t xml:space="preserve">
1. Debilidades en el seguimiento a planes de mejoramiento desde la segunda línea de defensa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</si>
</sst>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font>
      <sz val="10"/>
      <color theme="1"/>
      <name val="Arial"/>
      <family val="2"/>
    </font>
    <font>
      <sz val="11"/>
      <color theme="1"/>
      <name val="Arial Narrow"/>
      <family val="2"/>
    </font>
    <font>
      <sz val="11"/>
      <color theme="0"/>
      <name val="Arial Narrow"/>
      <family val="2"/>
    </font>
    <font>
      <b/>
      <sz val="18"/>
      <color theme="0"/>
      <name val="Arial"/>
      <family val="2"/>
    </font>
    <font>
      <b/>
      <sz val="2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9"/>
      <name val="Arial"/>
      <family val="2"/>
    </font>
    <font>
      <b/>
      <sz val="9"/>
      <name val="Arial"/>
      <family val="2"/>
    </font>
    <font>
      <sz val="9"/>
      <color theme="1"/>
      <name val="Arial"/>
      <family val="2"/>
    </font>
    <font>
      <b/>
      <sz val="9"/>
      <color theme="1"/>
      <name val="Arial"/>
      <family val="2"/>
    </font>
    <font>
      <b/>
      <i/>
      <sz val="10"/>
      <name val="Arial"/>
      <family val="2"/>
    </font>
    <font>
      <b/>
      <i/>
      <sz val="10"/>
      <color theme="1"/>
      <name val="Arial"/>
      <family val="2"/>
    </font>
    <font>
      <b/>
      <sz val="14"/>
      <color theme="1"/>
      <name val="Arial Narrow"/>
      <family val="2"/>
    </font>
    <font>
      <b/>
      <sz val="18"/>
      <name val="Arial"/>
      <family val="2"/>
    </font>
    <font>
      <b/>
      <sz val="20"/>
      <name val="Arial Narrow"/>
      <family val="2"/>
    </font>
    <font>
      <b/>
      <sz val="9"/>
      <color rgb="FF000000"/>
      <name val="Arial"/>
    </font>
    <font>
      <sz val="9"/>
      <color rgb="FF000000"/>
      <name val="Arial"/>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0" xfId="0" applyFont="1" applyFill="1" applyAlignment="1">
      <alignment horizontal="center"/>
    </xf>
    <xf numFmtId="0" fontId="0" fillId="2" borderId="7" xfId="0" applyFill="1" applyBorder="1"/>
    <xf numFmtId="164" fontId="1" fillId="2" borderId="0" xfId="0" applyNumberFormat="1" applyFont="1" applyFill="1" applyAlignment="1">
      <alignment horizontal="center"/>
    </xf>
    <xf numFmtId="0" fontId="2" fillId="2" borderId="0" xfId="0" applyFont="1" applyFill="1" applyAlignment="1">
      <alignment vertical="center"/>
    </xf>
    <xf numFmtId="9" fontId="4" fillId="3" borderId="15" xfId="0" applyNumberFormat="1" applyFont="1" applyFill="1" applyBorder="1" applyAlignment="1" applyProtection="1">
      <alignment horizontal="center" vertical="center"/>
      <protection hidden="1"/>
    </xf>
    <xf numFmtId="0" fontId="5" fillId="2" borderId="0" xfId="0" applyFont="1" applyFill="1" applyAlignment="1">
      <alignment horizontal="center" vertical="center"/>
    </xf>
    <xf numFmtId="0" fontId="6" fillId="2" borderId="0" xfId="0" applyFont="1" applyFill="1"/>
    <xf numFmtId="0" fontId="3" fillId="2" borderId="0" xfId="0" applyFont="1" applyFill="1" applyAlignment="1">
      <alignment horizontal="center" vertical="center"/>
    </xf>
    <xf numFmtId="0" fontId="7" fillId="2" borderId="19" xfId="0" applyFont="1" applyFill="1" applyBorder="1" applyAlignment="1">
      <alignment horizontal="center" vertical="center"/>
    </xf>
    <xf numFmtId="0" fontId="7" fillId="2" borderId="0" xfId="0" applyFont="1" applyFill="1" applyAlignment="1">
      <alignment horizontal="center" vertical="center"/>
    </xf>
    <xf numFmtId="49" fontId="9"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1" fillId="2" borderId="0" xfId="0" applyFont="1" applyFill="1" applyAlignment="1">
      <alignment wrapText="1"/>
    </xf>
    <xf numFmtId="0" fontId="3" fillId="4" borderId="28" xfId="0" applyFont="1" applyFill="1" applyBorder="1" applyAlignment="1">
      <alignment horizontal="center" vertical="center" wrapText="1"/>
    </xf>
    <xf numFmtId="0" fontId="7" fillId="0" borderId="0" xfId="0" applyFont="1" applyAlignment="1">
      <alignment horizontal="center" vertical="center" wrapText="1"/>
    </xf>
    <xf numFmtId="0" fontId="12" fillId="4" borderId="28"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Alignment="1">
      <alignment horizontal="center" vertical="center" wrapText="1"/>
    </xf>
    <xf numFmtId="0" fontId="14" fillId="2" borderId="0" xfId="0" applyFont="1" applyFill="1" applyAlignment="1">
      <alignment wrapText="1"/>
    </xf>
    <xf numFmtId="0" fontId="15" fillId="0" borderId="0" xfId="0" applyFont="1" applyAlignment="1">
      <alignment horizontal="center" wrapText="1"/>
    </xf>
    <xf numFmtId="0" fontId="0" fillId="0" borderId="30" xfId="0" applyBorder="1"/>
    <xf numFmtId="0" fontId="3" fillId="5" borderId="6" xfId="0" applyFont="1" applyFill="1" applyBorder="1" applyAlignment="1">
      <alignment horizontal="center" vertical="center" wrapText="1"/>
    </xf>
    <xf numFmtId="0" fontId="12" fillId="0" borderId="0" xfId="0" applyFont="1" applyAlignment="1">
      <alignment vertical="center"/>
    </xf>
    <xf numFmtId="0" fontId="7" fillId="0" borderId="6" xfId="0" applyFont="1" applyBorder="1" applyAlignment="1" applyProtection="1">
      <alignment horizontal="center" vertical="center"/>
      <protection hidden="1"/>
    </xf>
    <xf numFmtId="9" fontId="7" fillId="0" borderId="0" xfId="0" applyNumberFormat="1" applyFont="1" applyAlignment="1">
      <alignment vertical="center"/>
    </xf>
    <xf numFmtId="9" fontId="16" fillId="6" borderId="6" xfId="0" applyNumberFormat="1" applyFont="1" applyFill="1" applyBorder="1" applyAlignment="1" applyProtection="1">
      <alignment horizontal="center" vertical="center"/>
      <protection hidden="1"/>
    </xf>
    <xf numFmtId="0" fontId="17" fillId="0" borderId="31" xfId="0" applyFont="1" applyBorder="1" applyAlignment="1" applyProtection="1">
      <alignment vertical="center" wrapText="1"/>
      <protection locked="0"/>
    </xf>
    <xf numFmtId="0" fontId="7" fillId="0" borderId="0" xfId="0" applyFont="1" applyAlignment="1">
      <alignment vertical="center"/>
    </xf>
    <xf numFmtId="9" fontId="16" fillId="6" borderId="6" xfId="0" applyNumberFormat="1" applyFont="1" applyFill="1" applyBorder="1" applyAlignment="1" applyProtection="1">
      <alignment horizontal="center" vertical="center"/>
      <protection locked="0"/>
    </xf>
    <xf numFmtId="0" fontId="7" fillId="0" borderId="11" xfId="0" applyFont="1" applyBorder="1" applyAlignment="1">
      <alignment vertical="center"/>
    </xf>
    <xf numFmtId="0" fontId="17" fillId="0" borderId="11" xfId="0" applyFont="1" applyBorder="1" applyAlignment="1" applyProtection="1">
      <alignment horizontal="left" vertical="center" wrapText="1"/>
      <protection locked="0"/>
    </xf>
    <xf numFmtId="0" fontId="7" fillId="0" borderId="0" xfId="0" applyFont="1" applyAlignment="1">
      <alignment horizontal="left" vertical="center"/>
    </xf>
    <xf numFmtId="9" fontId="7" fillId="0" borderId="6" xfId="0" applyNumberFormat="1" applyFont="1" applyBorder="1" applyAlignment="1" applyProtection="1">
      <alignment horizontal="center" vertical="center"/>
      <protection locked="0"/>
    </xf>
    <xf numFmtId="0" fontId="7" fillId="2" borderId="7" xfId="0" applyFont="1" applyFill="1" applyBorder="1" applyAlignment="1">
      <alignment vertical="center"/>
    </xf>
    <xf numFmtId="0" fontId="7"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3" fillId="7" borderId="6" xfId="0" applyFont="1" applyFill="1" applyBorder="1" applyAlignment="1">
      <alignment horizontal="center" vertical="center" wrapText="1"/>
    </xf>
    <xf numFmtId="0" fontId="0" fillId="0" borderId="11" xfId="0" applyBorder="1"/>
    <xf numFmtId="0" fontId="19" fillId="0" borderId="11" xfId="0" applyFont="1" applyBorder="1" applyAlignment="1" applyProtection="1">
      <alignment horizontal="left" vertical="center" wrapText="1"/>
      <protection locked="0"/>
    </xf>
    <xf numFmtId="0" fontId="3" fillId="3" borderId="6" xfId="0" applyFont="1" applyFill="1" applyBorder="1" applyAlignment="1">
      <alignment horizontal="center" vertical="center" wrapText="1"/>
    </xf>
    <xf numFmtId="9" fontId="16" fillId="6" borderId="6" xfId="0" applyNumberFormat="1" applyFont="1" applyFill="1" applyBorder="1" applyAlignment="1" applyProtection="1">
      <alignment horizontal="center" vertical="center"/>
      <protection locked="0" hidden="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12" fillId="2" borderId="0" xfId="0" applyFont="1" applyFill="1" applyAlignment="1">
      <alignment vertical="center"/>
    </xf>
    <xf numFmtId="0" fontId="7" fillId="2" borderId="0" xfId="0" applyFont="1" applyFill="1" applyAlignment="1">
      <alignment horizontal="left" vertical="center"/>
    </xf>
    <xf numFmtId="0" fontId="21" fillId="2" borderId="0" xfId="0" applyFont="1" applyFill="1" applyAlignment="1">
      <alignment vertical="center"/>
    </xf>
    <xf numFmtId="0" fontId="22" fillId="2" borderId="0" xfId="0" applyFont="1" applyFill="1"/>
    <xf numFmtId="0" fontId="0" fillId="2" borderId="32" xfId="0" applyFill="1" applyBorder="1"/>
    <xf numFmtId="0" fontId="0" fillId="2" borderId="33" xfId="0" applyFill="1" applyBorder="1"/>
    <xf numFmtId="0" fontId="0" fillId="2" borderId="34" xfId="0" applyFill="1" applyBorder="1"/>
    <xf numFmtId="0" fontId="25" fillId="3" borderId="6" xfId="0" applyFont="1" applyFill="1" applyBorder="1" applyAlignment="1">
      <alignment horizontal="center" vertical="center"/>
    </xf>
    <xf numFmtId="0" fontId="27" fillId="0" borderId="11" xfId="0" applyFont="1" applyBorder="1" applyAlignment="1" applyProtection="1">
      <alignment horizontal="left" vertical="center" wrapText="1"/>
      <protection locked="0"/>
    </xf>
    <xf numFmtId="0" fontId="27" fillId="0" borderId="31" xfId="0" applyFont="1" applyBorder="1" applyAlignment="1" applyProtection="1">
      <alignment vertical="center" wrapText="1"/>
      <protection locked="0"/>
    </xf>
    <xf numFmtId="49" fontId="8" fillId="2" borderId="20" xfId="0" applyNumberFormat="1" applyFont="1" applyFill="1" applyBorder="1" applyAlignment="1">
      <alignment horizontal="left" vertical="center" wrapText="1"/>
    </xf>
    <xf numFmtId="49" fontId="8" fillId="2" borderId="21" xfId="0" applyNumberFormat="1" applyFont="1" applyFill="1" applyBorder="1" applyAlignment="1">
      <alignment horizontal="left" vertical="center" wrapText="1"/>
    </xf>
    <xf numFmtId="49" fontId="10" fillId="2" borderId="23" xfId="0" applyNumberFormat="1" applyFont="1" applyFill="1" applyBorder="1" applyAlignment="1" applyProtection="1">
      <alignment horizontal="justify" vertical="center" wrapText="1"/>
      <protection locked="0"/>
    </xf>
    <xf numFmtId="49" fontId="10" fillId="2" borderId="24" xfId="0" applyNumberFormat="1" applyFont="1" applyFill="1" applyBorder="1" applyAlignment="1" applyProtection="1">
      <alignment horizontal="justify" vertical="center" wrapText="1"/>
      <protection locked="0"/>
    </xf>
    <xf numFmtId="49" fontId="10" fillId="2" borderId="25" xfId="0" applyNumberFormat="1" applyFont="1" applyFill="1" applyBorder="1" applyAlignment="1" applyProtection="1">
      <alignment horizontal="justify" vertical="center" wrapText="1"/>
      <protection locked="0"/>
    </xf>
    <xf numFmtId="49" fontId="8" fillId="2" borderId="26" xfId="0" applyNumberFormat="1" applyFont="1" applyFill="1" applyBorder="1" applyAlignment="1">
      <alignment horizontal="left" vertical="center" wrapText="1"/>
    </xf>
    <xf numFmtId="49" fontId="8" fillId="2" borderId="27" xfId="0" applyNumberFormat="1" applyFont="1" applyFill="1" applyBorder="1" applyAlignment="1">
      <alignment horizontal="left" vertical="center" wrapText="1"/>
    </xf>
    <xf numFmtId="0" fontId="25" fillId="3" borderId="5"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3" fillId="2" borderId="6" xfId="0" applyFont="1" applyFill="1" applyBorder="1" applyAlignment="1" applyProtection="1">
      <alignment horizontal="center"/>
      <protection locked="0"/>
    </xf>
    <xf numFmtId="164" fontId="23" fillId="2" borderId="9" xfId="0" applyNumberFormat="1" applyFont="1" applyFill="1" applyBorder="1" applyAlignment="1" applyProtection="1">
      <alignment horizontal="center"/>
      <protection locked="0"/>
    </xf>
    <xf numFmtId="164" fontId="23" fillId="2" borderId="10" xfId="0" applyNumberFormat="1" applyFont="1" applyFill="1" applyBorder="1" applyAlignment="1" applyProtection="1">
      <alignment horizontal="center"/>
      <protection locked="0"/>
    </xf>
    <xf numFmtId="164" fontId="23" fillId="2" borderId="11" xfId="0" applyNumberFormat="1" applyFont="1" applyFill="1" applyBorder="1" applyAlignment="1" applyProtection="1">
      <alignment horizontal="center"/>
      <protection locked="0"/>
    </xf>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6"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18" xfId="0" applyFont="1" applyFill="1" applyBorder="1" applyAlignment="1">
      <alignment horizontal="center" vertical="center"/>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1">
          <a:extLst>
            <a:ext uri="{FF2B5EF4-FFF2-40B4-BE49-F238E27FC236}">
              <a16:creationId xmlns:a16="http://schemas.microsoft.com/office/drawing/2014/main" id="{0D3169C8-3A2A-4B38-A4E9-77C69AE69007}"/>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3" Type="http://schemas.openxmlformats.org/officeDocument/2006/relationships/externalLinkPath" Target="file:///C:\Users\mherrera\Documents\PAA%202024\INFORMES%202024\INFORMES%20REGLAMENTARIOS\2.%20EISCI%20II%20SEM%202023\6.%20Final\Formato-informe-sci-parametrizado-finalRev290124.xlsx" TargetMode="External"/><Relationship Id="rId2" Type="http://schemas.microsoft.com/office/2019/04/relationships/externalLinkLongPath" Target="Formato-informe-sci-parametrizado-finalRev290124.xlsx?8FF1B076" TargetMode="External"/><Relationship Id="rId1" Type="http://schemas.openxmlformats.org/officeDocument/2006/relationships/externalLinkPath" Target="file:///\\8FF1B076\Formato-informe-sci-parametrizado-finalRev2901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0.83333333333333337</v>
          </cell>
        </row>
        <row r="26">
          <cell r="N26">
            <v>0.76470588235294112</v>
          </cell>
        </row>
        <row r="43">
          <cell r="N43">
            <v>0.66666666666666663</v>
          </cell>
        </row>
        <row r="55">
          <cell r="N55">
            <v>0.7857142857142857</v>
          </cell>
        </row>
        <row r="69">
          <cell r="N69">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74D80-DFF8-4C30-9627-47441C3A575C}">
  <sheetPr>
    <pageSetUpPr fitToPage="1"/>
  </sheetPr>
  <dimension ref="B1:V38"/>
  <sheetViews>
    <sheetView tabSelected="1" topLeftCell="A25" zoomScale="40" zoomScaleNormal="40" workbookViewId="0">
      <selection activeCell="I41" sqref="I41"/>
    </sheetView>
  </sheetViews>
  <sheetFormatPr defaultColWidth="11.42578125" defaultRowHeight="12.7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185.7109375" style="1" customWidth="1"/>
    <col min="10" max="10" width="5.85546875" style="1" customWidth="1"/>
    <col min="11" max="11" width="28.140625" style="1" customWidth="1"/>
    <col min="12" max="12" width="4.28515625" style="1" customWidth="1"/>
    <col min="13" max="13" width="193.28515625" style="1" customWidth="1"/>
    <col min="14" max="14" width="5.85546875" style="1" customWidth="1"/>
    <col min="15" max="15" width="24.85546875" style="1" customWidth="1"/>
    <col min="16" max="16" width="7" style="1" customWidth="1"/>
    <col min="17" max="16384" width="11.42578125" style="1"/>
  </cols>
  <sheetData>
    <row r="1" spans="2:16" ht="13.5" thickBot="1"/>
    <row r="2" spans="2:16" ht="18" customHeight="1" thickTop="1">
      <c r="B2" s="2"/>
      <c r="C2" s="3"/>
      <c r="D2" s="3"/>
      <c r="E2" s="3"/>
      <c r="F2" s="3"/>
      <c r="G2" s="3"/>
      <c r="H2" s="3"/>
      <c r="I2" s="3"/>
      <c r="J2" s="3"/>
      <c r="K2" s="3"/>
      <c r="L2" s="3"/>
      <c r="M2" s="3"/>
      <c r="N2" s="3"/>
      <c r="O2" s="3"/>
      <c r="P2" s="4"/>
    </row>
    <row r="3" spans="2:16" ht="18" customHeight="1">
      <c r="B3" s="5"/>
      <c r="E3" s="73" t="s">
        <v>0</v>
      </c>
      <c r="F3" s="75" t="s">
        <v>1</v>
      </c>
      <c r="G3" s="75"/>
      <c r="H3" s="75"/>
      <c r="I3" s="75"/>
      <c r="J3" s="75"/>
      <c r="K3" s="75"/>
      <c r="L3" s="75"/>
      <c r="M3" s="75"/>
      <c r="N3" s="6"/>
      <c r="O3" s="6"/>
      <c r="P3" s="7"/>
    </row>
    <row r="4" spans="2:16" ht="18" customHeight="1">
      <c r="B4" s="5"/>
      <c r="E4" s="74"/>
      <c r="F4" s="75"/>
      <c r="G4" s="75"/>
      <c r="H4" s="75"/>
      <c r="I4" s="75"/>
      <c r="J4" s="75"/>
      <c r="K4" s="75"/>
      <c r="L4" s="75"/>
      <c r="M4" s="75"/>
      <c r="N4" s="6"/>
      <c r="O4" s="6"/>
      <c r="P4" s="7"/>
    </row>
    <row r="5" spans="2:16" ht="41.25" customHeight="1">
      <c r="B5" s="5"/>
      <c r="E5" s="63" t="s">
        <v>2</v>
      </c>
      <c r="F5" s="76" t="s">
        <v>3</v>
      </c>
      <c r="G5" s="77"/>
      <c r="H5" s="77"/>
      <c r="I5" s="77"/>
      <c r="J5" s="77"/>
      <c r="K5" s="77"/>
      <c r="L5" s="77"/>
      <c r="M5" s="78"/>
      <c r="N5" s="8"/>
      <c r="O5" s="8"/>
      <c r="P5" s="7"/>
    </row>
    <row r="6" spans="2:16" ht="18" customHeight="1" thickBot="1">
      <c r="B6" s="5"/>
      <c r="E6" s="9"/>
      <c r="F6" s="8"/>
      <c r="G6" s="8"/>
      <c r="H6" s="8"/>
      <c r="I6" s="8"/>
      <c r="J6" s="8"/>
      <c r="K6" s="8"/>
      <c r="L6" s="8"/>
      <c r="P6" s="7"/>
    </row>
    <row r="7" spans="2:16" ht="93" customHeight="1" thickBot="1">
      <c r="B7" s="5"/>
      <c r="I7" s="79" t="s">
        <v>4</v>
      </c>
      <c r="J7" s="80"/>
      <c r="K7" s="81"/>
      <c r="M7" s="10">
        <f>+AVERAGE(G25,G27,G29,G31,G33)</f>
        <v>0.81008403361344539</v>
      </c>
      <c r="N7" s="11"/>
      <c r="O7" s="11"/>
      <c r="P7" s="7"/>
    </row>
    <row r="8" spans="2:16" ht="18" customHeight="1">
      <c r="B8" s="5"/>
      <c r="M8" s="12"/>
      <c r="N8" s="12"/>
      <c r="O8" s="12"/>
      <c r="P8" s="7"/>
    </row>
    <row r="9" spans="2:16" ht="18" customHeight="1">
      <c r="B9" s="5"/>
      <c r="P9" s="7"/>
    </row>
    <row r="10" spans="2:16">
      <c r="B10" s="5"/>
      <c r="P10" s="7"/>
    </row>
    <row r="11" spans="2:16">
      <c r="B11" s="5"/>
      <c r="P11" s="7"/>
    </row>
    <row r="12" spans="2:16">
      <c r="B12" s="5"/>
      <c r="P12" s="7"/>
    </row>
    <row r="13" spans="2:16">
      <c r="B13" s="5"/>
      <c r="P13" s="7"/>
    </row>
    <row r="14" spans="2:16">
      <c r="B14" s="5"/>
      <c r="P14" s="7"/>
    </row>
    <row r="15" spans="2:16">
      <c r="B15" s="5"/>
      <c r="P15" s="7"/>
    </row>
    <row r="16" spans="2:16">
      <c r="B16" s="5"/>
      <c r="P16" s="7"/>
    </row>
    <row r="17" spans="2:22" ht="23.25">
      <c r="B17" s="5"/>
      <c r="C17" s="82" t="s">
        <v>5</v>
      </c>
      <c r="D17" s="83"/>
      <c r="E17" s="83"/>
      <c r="F17" s="83"/>
      <c r="G17" s="83"/>
      <c r="H17" s="83"/>
      <c r="I17" s="83"/>
      <c r="J17" s="83"/>
      <c r="K17" s="83"/>
      <c r="L17" s="83"/>
      <c r="M17" s="84"/>
      <c r="N17" s="13"/>
      <c r="O17" s="13"/>
      <c r="P17" s="7"/>
    </row>
    <row r="18" spans="2:22" ht="15.75" customHeight="1">
      <c r="B18" s="5"/>
      <c r="C18" s="14"/>
      <c r="D18" s="14"/>
      <c r="E18" s="14"/>
      <c r="F18" s="14"/>
      <c r="G18" s="14"/>
      <c r="H18" s="14"/>
      <c r="I18" s="14"/>
      <c r="J18" s="14"/>
      <c r="K18" s="14"/>
      <c r="L18" s="14"/>
      <c r="M18" s="14"/>
      <c r="N18" s="15"/>
      <c r="O18" s="15"/>
      <c r="P18" s="7"/>
    </row>
    <row r="19" spans="2:22" ht="141.75" customHeight="1">
      <c r="B19" s="5"/>
      <c r="C19" s="66" t="s">
        <v>6</v>
      </c>
      <c r="D19" s="67"/>
      <c r="E19" s="16" t="s">
        <v>7</v>
      </c>
      <c r="F19" s="68" t="s">
        <v>8</v>
      </c>
      <c r="G19" s="69"/>
      <c r="H19" s="69"/>
      <c r="I19" s="69"/>
      <c r="J19" s="69"/>
      <c r="K19" s="69"/>
      <c r="L19" s="69"/>
      <c r="M19" s="70"/>
      <c r="N19" s="17"/>
      <c r="O19" s="17"/>
      <c r="P19" s="7"/>
    </row>
    <row r="20" spans="2:22" ht="105.75" customHeight="1">
      <c r="B20" s="5"/>
      <c r="C20" s="66" t="s">
        <v>9</v>
      </c>
      <c r="D20" s="67"/>
      <c r="E20" s="16" t="s">
        <v>10</v>
      </c>
      <c r="F20" s="68" t="s">
        <v>11</v>
      </c>
      <c r="G20" s="69"/>
      <c r="H20" s="69"/>
      <c r="I20" s="69"/>
      <c r="J20" s="69"/>
      <c r="K20" s="69"/>
      <c r="L20" s="69"/>
      <c r="M20" s="70"/>
      <c r="N20" s="17"/>
      <c r="O20" s="17"/>
      <c r="P20" s="7"/>
    </row>
    <row r="21" spans="2:22" ht="143.25" customHeight="1">
      <c r="B21" s="5"/>
      <c r="C21" s="71" t="s">
        <v>12</v>
      </c>
      <c r="D21" s="72"/>
      <c r="E21" s="16" t="s">
        <v>10</v>
      </c>
      <c r="F21" s="68" t="s">
        <v>13</v>
      </c>
      <c r="G21" s="69"/>
      <c r="H21" s="69"/>
      <c r="I21" s="69"/>
      <c r="J21" s="69"/>
      <c r="K21" s="69"/>
      <c r="L21" s="69"/>
      <c r="M21" s="70"/>
      <c r="N21" s="17"/>
      <c r="O21" s="17"/>
      <c r="P21" s="7"/>
    </row>
    <row r="22" spans="2:22" ht="66" customHeight="1" thickBot="1">
      <c r="B22" s="5"/>
      <c r="G22" s="18"/>
      <c r="P22" s="7"/>
    </row>
    <row r="23" spans="2:22" ht="102.75" customHeight="1" thickBot="1">
      <c r="B23" s="5"/>
      <c r="C23" s="19" t="s">
        <v>14</v>
      </c>
      <c r="D23" s="20"/>
      <c r="E23" s="21" t="s">
        <v>15</v>
      </c>
      <c r="F23" s="20"/>
      <c r="G23" s="21" t="s">
        <v>16</v>
      </c>
      <c r="H23" s="20"/>
      <c r="I23" s="22" t="s">
        <v>17</v>
      </c>
      <c r="J23" s="23"/>
      <c r="K23" s="24" t="s">
        <v>18</v>
      </c>
      <c r="L23" s="23"/>
      <c r="M23" s="25" t="s">
        <v>19</v>
      </c>
      <c r="N23" s="23"/>
      <c r="O23" s="26" t="s">
        <v>20</v>
      </c>
      <c r="P23" s="7"/>
      <c r="Q23" s="27"/>
    </row>
    <row r="24" spans="2:22" ht="6.75" customHeight="1">
      <c r="B24" s="5"/>
      <c r="C24" s="28"/>
      <c r="D24"/>
      <c r="E24"/>
      <c r="F24"/>
      <c r="G24"/>
      <c r="H24"/>
      <c r="I24" s="29"/>
      <c r="J24"/>
      <c r="K24" s="29"/>
      <c r="L24"/>
      <c r="M24"/>
      <c r="N24"/>
      <c r="O24"/>
      <c r="P24" s="7"/>
    </row>
    <row r="25" spans="2:22" ht="409.15" customHeight="1">
      <c r="B25" s="5"/>
      <c r="C25" s="30" t="s">
        <v>21</v>
      </c>
      <c r="D25" s="31"/>
      <c r="E25" s="32" t="str">
        <f>+IF([23]Hoja1!$N$2&gt;=0.5,"Si","No")</f>
        <v>Si</v>
      </c>
      <c r="F25" s="33"/>
      <c r="G25" s="34">
        <f>+[23]Hoja1!N2</f>
        <v>0.83333333333333337</v>
      </c>
      <c r="H25" s="33"/>
      <c r="I25" s="35" t="s">
        <v>22</v>
      </c>
      <c r="J25" s="36"/>
      <c r="K25" s="37">
        <v>0.67</v>
      </c>
      <c r="L25" s="38"/>
      <c r="M25" s="39" t="s">
        <v>23</v>
      </c>
      <c r="N25" s="40"/>
      <c r="O25" s="41">
        <f>G25-K25</f>
        <v>0.16333333333333333</v>
      </c>
      <c r="P25" s="42"/>
      <c r="Q25" s="43"/>
      <c r="R25" s="43"/>
      <c r="S25" s="43"/>
      <c r="T25" s="43"/>
      <c r="U25" s="43"/>
      <c r="V25" s="43"/>
    </row>
    <row r="26" spans="2:22" ht="6.75" customHeight="1">
      <c r="B26" s="5"/>
      <c r="C26" s="28"/>
      <c r="D26"/>
      <c r="E26" s="44"/>
      <c r="F26"/>
      <c r="G26" s="45"/>
      <c r="H26"/>
      <c r="I26" s="46"/>
      <c r="J26"/>
      <c r="K26" s="29"/>
      <c r="L26"/>
      <c r="M26" s="47"/>
      <c r="N26" s="47"/>
      <c r="O26" s="48"/>
      <c r="P26" s="7"/>
    </row>
    <row r="27" spans="2:22" ht="408.6" customHeight="1">
      <c r="B27" s="5"/>
      <c r="C27" s="49" t="s">
        <v>24</v>
      </c>
      <c r="D27" s="31"/>
      <c r="E27" s="32" t="str">
        <f>+IF([23]Hoja1!$N$26&gt;=0.5,"Si","No")</f>
        <v>Si</v>
      </c>
      <c r="F27"/>
      <c r="G27" s="34">
        <f>+[23]Hoja1!N26</f>
        <v>0.76470588235294112</v>
      </c>
      <c r="H27"/>
      <c r="I27" s="65" t="s">
        <v>25</v>
      </c>
      <c r="J27"/>
      <c r="K27" s="37">
        <v>0.74</v>
      </c>
      <c r="L27" s="50"/>
      <c r="M27" s="51" t="s">
        <v>26</v>
      </c>
      <c r="N27" s="40"/>
      <c r="O27" s="41">
        <f>G27-K27</f>
        <v>2.4705882352941133E-2</v>
      </c>
      <c r="P27" s="7"/>
    </row>
    <row r="28" spans="2:22" ht="6.75" customHeight="1">
      <c r="B28" s="5"/>
      <c r="C28" s="28"/>
      <c r="D28"/>
      <c r="E28" s="44"/>
      <c r="F28"/>
      <c r="G28" s="45"/>
      <c r="H28"/>
      <c r="I28" s="46"/>
      <c r="J28"/>
      <c r="K28" s="29"/>
      <c r="L28"/>
      <c r="M28" s="47"/>
      <c r="N28" s="47"/>
      <c r="O28" s="48"/>
      <c r="P28" s="7"/>
    </row>
    <row r="29" spans="2:22" ht="231.75" customHeight="1">
      <c r="B29" s="5"/>
      <c r="C29" s="52" t="s">
        <v>27</v>
      </c>
      <c r="D29" s="31"/>
      <c r="E29" s="32" t="str">
        <f>+IF([23]Hoja1!$N$43&gt;=0.5,"Si","No")</f>
        <v>Si</v>
      </c>
      <c r="F29"/>
      <c r="G29" s="34">
        <f>+[23]Hoja1!N43</f>
        <v>0.66666666666666663</v>
      </c>
      <c r="H29"/>
      <c r="I29" s="64" t="s">
        <v>28</v>
      </c>
      <c r="J29"/>
      <c r="K29" s="53">
        <v>0.625</v>
      </c>
      <c r="L29" s="50"/>
      <c r="M29" s="51" t="s">
        <v>29</v>
      </c>
      <c r="N29" s="40"/>
      <c r="O29" s="41">
        <f>G29-K29</f>
        <v>4.166666666666663E-2</v>
      </c>
      <c r="P29" s="7"/>
    </row>
    <row r="30" spans="2:22" ht="6.75" customHeight="1">
      <c r="B30" s="5"/>
      <c r="C30" s="28"/>
      <c r="D30"/>
      <c r="E30" s="44"/>
      <c r="F30"/>
      <c r="G30" s="45"/>
      <c r="H30"/>
      <c r="I30" s="46"/>
      <c r="J30"/>
      <c r="K30" s="29"/>
      <c r="L30"/>
      <c r="M30" s="47"/>
      <c r="N30" s="47"/>
      <c r="O30" s="48"/>
      <c r="P30" s="7"/>
    </row>
    <row r="31" spans="2:22" ht="386.25" customHeight="1">
      <c r="B31" s="5"/>
      <c r="C31" s="54" t="s">
        <v>30</v>
      </c>
      <c r="D31" s="31"/>
      <c r="E31" s="32" t="str">
        <f>+IF([23]Hoja1!$N$55&gt;=0.5,"Si","No")</f>
        <v>Si</v>
      </c>
      <c r="F31"/>
      <c r="G31" s="34">
        <f>+[23]Hoja1!N55</f>
        <v>0.7857142857142857</v>
      </c>
      <c r="H31"/>
      <c r="I31" s="35" t="s">
        <v>31</v>
      </c>
      <c r="J31"/>
      <c r="K31" s="53">
        <v>0.6428571428571429</v>
      </c>
      <c r="L31" s="50"/>
      <c r="M31" s="51" t="s">
        <v>32</v>
      </c>
      <c r="N31" s="40"/>
      <c r="O31" s="41">
        <f>G31-K31</f>
        <v>0.14285714285714279</v>
      </c>
      <c r="P31" s="7"/>
    </row>
    <row r="32" spans="2:22" ht="6.75" hidden="1" customHeight="1">
      <c r="B32" s="5"/>
      <c r="C32" s="28"/>
      <c r="D32"/>
      <c r="E32" s="44"/>
      <c r="F32"/>
      <c r="G32" s="45"/>
      <c r="H32"/>
      <c r="I32" s="46"/>
      <c r="J32"/>
      <c r="K32" s="29"/>
      <c r="L32"/>
      <c r="M32" s="47"/>
      <c r="N32" s="47"/>
      <c r="O32" s="48"/>
      <c r="P32" s="7"/>
    </row>
    <row r="33" spans="2:16" ht="226.5" customHeight="1">
      <c r="B33" s="5"/>
      <c r="C33" s="55" t="s">
        <v>33</v>
      </c>
      <c r="D33" s="31"/>
      <c r="E33" s="32" t="str">
        <f>+IF([23]Hoja1!$N$69&gt;=0.5,"Si","No")</f>
        <v>Si</v>
      </c>
      <c r="F33"/>
      <c r="G33" s="34">
        <f>+[23]Hoja1!N69</f>
        <v>1</v>
      </c>
      <c r="H33"/>
      <c r="I33" s="64" t="s">
        <v>34</v>
      </c>
      <c r="J33"/>
      <c r="K33" s="53">
        <v>0.9642857142857143</v>
      </c>
      <c r="L33" s="50"/>
      <c r="M33" s="51" t="s">
        <v>35</v>
      </c>
      <c r="N33" s="40"/>
      <c r="O33" s="41">
        <f>G33-K33</f>
        <v>3.5714285714285698E-2</v>
      </c>
      <c r="P33" s="7"/>
    </row>
    <row r="34" spans="2:16" ht="15.75">
      <c r="B34" s="5"/>
      <c r="C34" s="56"/>
      <c r="D34" s="56"/>
      <c r="E34" s="15"/>
      <c r="M34" s="57"/>
      <c r="N34" s="57"/>
      <c r="O34" s="57"/>
      <c r="P34" s="7"/>
    </row>
    <row r="35" spans="2:16" ht="15.75">
      <c r="B35" s="5"/>
      <c r="C35" s="58"/>
      <c r="D35" s="56"/>
      <c r="E35" s="15"/>
      <c r="M35" s="57"/>
      <c r="N35" s="57"/>
      <c r="O35" s="57"/>
      <c r="P35" s="7"/>
    </row>
    <row r="36" spans="2:16">
      <c r="B36" s="5"/>
      <c r="C36" s="59"/>
      <c r="P36" s="7"/>
    </row>
    <row r="37" spans="2:16" ht="13.5" thickBot="1">
      <c r="B37" s="60"/>
      <c r="C37" s="61"/>
      <c r="D37" s="61"/>
      <c r="E37" s="61"/>
      <c r="F37" s="61"/>
      <c r="G37" s="61"/>
      <c r="H37" s="61"/>
      <c r="I37" s="61"/>
      <c r="J37" s="61"/>
      <c r="K37" s="61"/>
      <c r="L37" s="61"/>
      <c r="M37" s="61"/>
      <c r="N37" s="61"/>
      <c r="O37" s="61"/>
      <c r="P37" s="62"/>
    </row>
    <row r="38" spans="2:16" ht="13.5" thickTop="1"/>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disablePrompts="1" count="4">
    <dataValidation type="list" allowBlank="1" showInputMessage="1" showErrorMessage="1" sqref="E19" xr:uid="{030622BF-9298-437C-9633-DB35614BBE01}">
      <formula1>"Si,No,En proceso"</formula1>
    </dataValidation>
    <dataValidation type="list" allowBlank="1" showInputMessage="1" showErrorMessage="1" sqref="N20:O20 E20:E21" xr:uid="{3E1C3520-B2DF-44C8-9A8F-5E85B6F40F4B}">
      <formula1>"Si, No"</formula1>
    </dataValidation>
    <dataValidation type="list" allowBlank="1" showInputMessage="1" showErrorMessage="1" sqref="N19:O19" xr:uid="{D86175B3-5307-4DFE-A0A4-84A87C6002B1}">
      <formula1>"Si,No"</formula1>
    </dataValidation>
    <dataValidation allowBlank="1" showInputMessage="1" showErrorMessage="1" prompt="Celda formulada, información proveniente de la pestaña de deficiencias." sqref="E23" xr:uid="{D8DECDA3-E9D6-4446-ACBD-895395756255}"/>
  </dataValidations>
  <pageMargins left="0.70866141732283472" right="0.70866141732283472" top="0.74803149606299213" bottom="0.74803149606299213" header="0.31496062992125984" footer="0.31496062992125984"/>
  <pageSetup scale="19" fitToHeight="2"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Paola Herrera Morales</dc:creator>
  <cp:keywords/>
  <dc:description/>
  <cp:lastModifiedBy/>
  <cp:revision/>
  <dcterms:created xsi:type="dcterms:W3CDTF">2024-01-30T19:54:00Z</dcterms:created>
  <dcterms:modified xsi:type="dcterms:W3CDTF">2024-01-31T20:25:02Z</dcterms:modified>
  <cp:category/>
  <cp:contentStatus/>
</cp:coreProperties>
</file>