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C:\Users\kbarraza\OneDrive - Secretaria Distrital De La Mujer\2023 SEC MUJER\CARGUES EN SPI\PLANES DE ACCION\7676\ENERO\"/>
    </mc:Choice>
  </mc:AlternateContent>
  <xr:revisionPtr revIDLastSave="7" documentId="8_{B9644E57-B2F7-4811-B1D3-E66DDE7EE9D9}" xr6:coauthVersionLast="41" xr6:coauthVersionMax="47" xr10:uidLastSave="{9ED6F381-CE75-46E1-9C19-70AB507B51EB}"/>
  <bookViews>
    <workbookView xWindow="-120" yWindow="-120" windowWidth="29040" windowHeight="15840" firstSheet="1" activeTab="4" xr2:uid="{00000000-000D-0000-FFFF-FFFF00000000}"/>
  </bookViews>
  <sheets>
    <sheet name="Meta 1..n" sheetId="1" state="hidden" r:id="rId1"/>
    <sheet name="Meta 1_Paridad_Instancias" sheetId="46" r:id="rId2"/>
    <sheet name="Meta 3_Escuela" sheetId="45" r:id="rId3"/>
    <sheet name="Meta 4_Bancadas" sheetId="44" r:id="rId4"/>
    <sheet name="Meta 6_TEG_Instancias" sheetId="43" r:id="rId5"/>
    <sheet name="Indicadores PA" sheetId="36" r:id="rId6"/>
    <sheet name="Territorialización PA" sheetId="37" r:id="rId7"/>
    <sheet name="Instructivo" sheetId="39" r:id="rId8"/>
    <sheet name="Generalidades" sheetId="38" r:id="rId9"/>
    <sheet name="Hoja13" sheetId="32" state="hidden" r:id="rId10"/>
    <sheet name="Hoja1" sheetId="20" state="hidden" r:id="rId11"/>
  </sheets>
  <definedNames>
    <definedName name="_xlnm._FilterDatabase" localSheetId="5" hidden="1">'Indicadores PA'!$A$12:$AY$12</definedName>
    <definedName name="_xlnm.Print_Area" localSheetId="1">'Meta 1_Paridad_Instancias'!$A$1:$AD$39</definedName>
    <definedName name="_xlnm.Print_Area" localSheetId="2">'Meta 3_Escuela'!$A$1:$AD$39</definedName>
    <definedName name="_xlnm.Print_Area" localSheetId="3">'Meta 4_Bancadas'!$A$1:$AD$41</definedName>
    <definedName name="_xlnm.Print_Area" localSheetId="4">'Meta 6_TEG_Instancias'!$A$1:$AD$43</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13" i="36" l="1"/>
  <c r="BK88" i="37"/>
  <c r="BJ88" i="37"/>
  <c r="BI88" i="37"/>
  <c r="BH88" i="37"/>
  <c r="BG88" i="37"/>
  <c r="BF88" i="37"/>
  <c r="BE88" i="37"/>
  <c r="BD88" i="37"/>
  <c r="BC88" i="37"/>
  <c r="BB88" i="37"/>
  <c r="BA88" i="37"/>
  <c r="AZ88" i="37"/>
  <c r="AW88" i="37"/>
  <c r="AV88" i="37"/>
  <c r="AU88" i="37"/>
  <c r="AT88" i="37"/>
  <c r="AS88" i="37"/>
  <c r="AR88" i="37"/>
  <c r="AQ88" i="37"/>
  <c r="AP88" i="37"/>
  <c r="AO88" i="37"/>
  <c r="AN88" i="37"/>
  <c r="AM88" i="37"/>
  <c r="AL88" i="37"/>
  <c r="AK88" i="37"/>
  <c r="AJ88" i="37"/>
  <c r="AI88" i="37"/>
  <c r="AH88" i="37"/>
  <c r="AE88" i="37"/>
  <c r="AD88" i="37"/>
  <c r="AC88" i="37"/>
  <c r="AB88" i="37"/>
  <c r="AA88" i="37"/>
  <c r="Z88" i="37"/>
  <c r="Y88" i="37"/>
  <c r="X88" i="37"/>
  <c r="W88" i="37"/>
  <c r="V88" i="37"/>
  <c r="U88" i="37"/>
  <c r="T88" i="37"/>
  <c r="Q88" i="37"/>
  <c r="P88" i="37"/>
  <c r="O88" i="37"/>
  <c r="N88" i="37"/>
  <c r="M88" i="37"/>
  <c r="L88" i="37"/>
  <c r="K88" i="37"/>
  <c r="J88" i="37"/>
  <c r="I88" i="37"/>
  <c r="H88" i="37"/>
  <c r="G88" i="37"/>
  <c r="F88" i="37"/>
  <c r="E88" i="37"/>
  <c r="D88" i="37"/>
  <c r="C88" i="37"/>
  <c r="B88" i="37"/>
  <c r="AY87" i="37"/>
  <c r="AX87" i="37"/>
  <c r="S87" i="37"/>
  <c r="R87" i="37"/>
  <c r="AY86" i="37"/>
  <c r="AX86" i="37"/>
  <c r="S86" i="37"/>
  <c r="R86" i="37"/>
  <c r="AY85" i="37"/>
  <c r="AX85" i="37"/>
  <c r="S85" i="37"/>
  <c r="R85" i="37"/>
  <c r="AY84" i="37"/>
  <c r="AX84" i="37"/>
  <c r="S84" i="37"/>
  <c r="R84" i="37"/>
  <c r="AY83" i="37"/>
  <c r="AX83" i="37"/>
  <c r="S83" i="37"/>
  <c r="R83" i="37"/>
  <c r="AY82" i="37"/>
  <c r="AX82" i="37"/>
  <c r="S82" i="37"/>
  <c r="R82" i="37"/>
  <c r="AY81" i="37"/>
  <c r="AX81" i="37"/>
  <c r="S81" i="37"/>
  <c r="R81" i="37"/>
  <c r="AY80" i="37"/>
  <c r="AX80" i="37"/>
  <c r="S80" i="37"/>
  <c r="R80" i="37"/>
  <c r="AY79" i="37"/>
  <c r="AX79" i="37"/>
  <c r="S79" i="37"/>
  <c r="R79" i="37"/>
  <c r="AY78" i="37"/>
  <c r="AX78" i="37"/>
  <c r="S78" i="37"/>
  <c r="R78" i="37"/>
  <c r="AY77" i="37"/>
  <c r="AX77" i="37"/>
  <c r="S77" i="37"/>
  <c r="R77" i="37"/>
  <c r="AY76" i="37"/>
  <c r="AX76" i="37"/>
  <c r="S76" i="37"/>
  <c r="R76" i="37"/>
  <c r="AY75" i="37"/>
  <c r="AX75" i="37"/>
  <c r="S75" i="37"/>
  <c r="R75" i="37"/>
  <c r="AY74" i="37"/>
  <c r="AX74" i="37"/>
  <c r="S74" i="37"/>
  <c r="R74" i="37"/>
  <c r="AY73" i="37"/>
  <c r="AX73" i="37"/>
  <c r="S73" i="37"/>
  <c r="R73" i="37"/>
  <c r="AY72" i="37"/>
  <c r="AX72" i="37"/>
  <c r="S72" i="37"/>
  <c r="R72" i="37"/>
  <c r="AY71" i="37"/>
  <c r="AX71" i="37"/>
  <c r="S71" i="37"/>
  <c r="R71" i="37"/>
  <c r="AY70" i="37"/>
  <c r="AX70" i="37"/>
  <c r="S70" i="37"/>
  <c r="R70" i="37"/>
  <c r="AY69" i="37"/>
  <c r="AX69" i="37"/>
  <c r="S69" i="37"/>
  <c r="R69" i="37"/>
  <c r="AY68" i="37"/>
  <c r="AX68" i="37"/>
  <c r="S68" i="37"/>
  <c r="R68" i="37"/>
  <c r="AY67" i="37"/>
  <c r="AY88" i="37"/>
  <c r="AX67" i="37"/>
  <c r="AX88" i="37"/>
  <c r="S67" i="37"/>
  <c r="S88" i="37"/>
  <c r="R67" i="37"/>
  <c r="R88" i="37"/>
  <c r="AC24" i="43"/>
  <c r="AB24" i="45"/>
  <c r="AC24" i="45"/>
  <c r="AC24" i="46"/>
  <c r="A34" i="43"/>
  <c r="A34" i="44"/>
  <c r="A34" i="45"/>
  <c r="A34" i="46"/>
  <c r="P39" i="46"/>
  <c r="P38" i="46"/>
  <c r="P35" i="46"/>
  <c r="P30" i="46"/>
  <c r="AC25" i="46"/>
  <c r="AD25" i="46"/>
  <c r="O25" i="46"/>
  <c r="P25" i="46"/>
  <c r="O24" i="46"/>
  <c r="AC23" i="46"/>
  <c r="AD23" i="46"/>
  <c r="O23" i="46"/>
  <c r="P23" i="46"/>
  <c r="AC22" i="46"/>
  <c r="O22" i="46"/>
  <c r="P39" i="45"/>
  <c r="P38" i="45"/>
  <c r="P34" i="45"/>
  <c r="P30" i="45"/>
  <c r="AC25" i="45"/>
  <c r="AD25" i="45"/>
  <c r="O25" i="45"/>
  <c r="P25" i="45"/>
  <c r="O24" i="45"/>
  <c r="AC23" i="45"/>
  <c r="AD23" i="45"/>
  <c r="O23" i="45"/>
  <c r="P23" i="45"/>
  <c r="AC22" i="45"/>
  <c r="O22" i="45"/>
  <c r="P41" i="44"/>
  <c r="P40" i="44"/>
  <c r="P39" i="44"/>
  <c r="P38" i="44"/>
  <c r="P35" i="44"/>
  <c r="P30" i="44"/>
  <c r="AC25" i="44"/>
  <c r="AD25" i="44"/>
  <c r="O25" i="44"/>
  <c r="P25" i="44"/>
  <c r="AC24" i="44"/>
  <c r="O24" i="44"/>
  <c r="AC23" i="44"/>
  <c r="AD23" i="44"/>
  <c r="O23" i="44"/>
  <c r="P23" i="44"/>
  <c r="AC22" i="44"/>
  <c r="O22" i="44"/>
  <c r="P43" i="43"/>
  <c r="P42" i="43"/>
  <c r="P41" i="43"/>
  <c r="P40" i="43"/>
  <c r="P39" i="43"/>
  <c r="P38" i="43"/>
  <c r="P35" i="43"/>
  <c r="P30" i="43"/>
  <c r="AC25" i="43"/>
  <c r="AD25" i="43"/>
  <c r="O25" i="43"/>
  <c r="P25" i="43"/>
  <c r="O24" i="43"/>
  <c r="AC23" i="43"/>
  <c r="AD23" i="43"/>
  <c r="O23" i="43"/>
  <c r="P23" i="43"/>
  <c r="AC22" i="43"/>
  <c r="O22" i="43"/>
  <c r="AU19" i="36"/>
  <c r="BK60" i="37"/>
  <c r="BJ60" i="37"/>
  <c r="BI60" i="37"/>
  <c r="BH60" i="37"/>
  <c r="BG60" i="37"/>
  <c r="BF60" i="37"/>
  <c r="BE60" i="37"/>
  <c r="BD60" i="37"/>
  <c r="BC60" i="37"/>
  <c r="BB60" i="37"/>
  <c r="BA60" i="37"/>
  <c r="AZ60" i="37"/>
  <c r="AW60" i="37"/>
  <c r="AV60" i="37"/>
  <c r="AU60" i="37"/>
  <c r="AT60" i="37"/>
  <c r="AS60" i="37"/>
  <c r="AR60" i="37"/>
  <c r="AQ60" i="37"/>
  <c r="AP60" i="37"/>
  <c r="AO60" i="37"/>
  <c r="AN60" i="37"/>
  <c r="AM60" i="37"/>
  <c r="AL60" i="37"/>
  <c r="AK60" i="37"/>
  <c r="AJ60" i="37"/>
  <c r="AI60" i="37"/>
  <c r="AH60" i="37"/>
  <c r="AE60" i="37"/>
  <c r="AD60" i="37"/>
  <c r="AC60" i="37"/>
  <c r="AB60" i="37"/>
  <c r="AA60" i="37"/>
  <c r="Z60" i="37"/>
  <c r="Y60" i="37"/>
  <c r="X60" i="37"/>
  <c r="W60" i="37"/>
  <c r="V60" i="37"/>
  <c r="U60" i="37"/>
  <c r="T60" i="37"/>
  <c r="Q60" i="37"/>
  <c r="P60" i="37"/>
  <c r="O60" i="37"/>
  <c r="N60" i="37"/>
  <c r="M60" i="37"/>
  <c r="L60" i="37"/>
  <c r="K60" i="37"/>
  <c r="J60" i="37"/>
  <c r="I60" i="37"/>
  <c r="H60" i="37"/>
  <c r="G60" i="37"/>
  <c r="F60" i="37"/>
  <c r="E60" i="37"/>
  <c r="D60" i="37"/>
  <c r="C60" i="37"/>
  <c r="B60" i="37"/>
  <c r="AY59" i="37"/>
  <c r="AX59" i="37"/>
  <c r="S59" i="37"/>
  <c r="R59" i="37"/>
  <c r="AY58" i="37"/>
  <c r="AX58" i="37"/>
  <c r="S58" i="37"/>
  <c r="R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AX60" i="37"/>
  <c r="S40" i="37"/>
  <c r="R40" i="37"/>
  <c r="AY39" i="37"/>
  <c r="AY60" i="37"/>
  <c r="AX39" i="37"/>
  <c r="S39" i="37"/>
  <c r="S60" i="37"/>
  <c r="R39" i="37"/>
  <c r="R60"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32"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S32" i="37"/>
  <c r="J32" i="37"/>
  <c r="K32" i="37"/>
  <c r="L32" i="37"/>
  <c r="AX14" i="37"/>
  <c r="AX15" i="37"/>
  <c r="AX16" i="37"/>
  <c r="AX17" i="37"/>
  <c r="AX18" i="37"/>
  <c r="AX19" i="37"/>
  <c r="AX20" i="37"/>
  <c r="AX21" i="37"/>
  <c r="AX22" i="37"/>
  <c r="AT14" i="36"/>
  <c r="AT15" i="36"/>
  <c r="AU15" i="36"/>
  <c r="AT16" i="36"/>
  <c r="AU16" i="36"/>
  <c r="AT17" i="36"/>
  <c r="AU17" i="36"/>
  <c r="AT18" i="36"/>
  <c r="AU18" i="36"/>
  <c r="AT19" i="36"/>
  <c r="AT20" i="36"/>
  <c r="AU20" i="36"/>
  <c r="AT21" i="36"/>
  <c r="AU21" i="36"/>
  <c r="AT22" i="36"/>
  <c r="AU22" i="36"/>
  <c r="AT23" i="36"/>
  <c r="AU23" i="36"/>
  <c r="T32" i="37"/>
  <c r="U32" i="37"/>
  <c r="V32" i="37"/>
  <c r="W32" i="37"/>
  <c r="X32" i="37"/>
  <c r="AZ32" i="37"/>
  <c r="BA32" i="37"/>
  <c r="BB32" i="37"/>
  <c r="BC32" i="37"/>
  <c r="BD32" i="37"/>
  <c r="BE32" i="37"/>
  <c r="P28" i="1"/>
  <c r="P24" i="1"/>
  <c r="AX12" i="37"/>
  <c r="AX3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R32"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4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5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5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5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5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5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5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500-000007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5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500-000009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5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<sst xmlns="http://schemas.openxmlformats.org/spreadsheetml/2006/main" count="1515" uniqueCount="504">
  <si>
    <t>SECRETARÍA DISTRITAL DE LA MUJER</t>
  </si>
  <si>
    <t>Código: DE-FO-05</t>
  </si>
  <si>
    <t xml:space="preserve">DIRECCIONAMIENTO ESTRATEGICO </t>
  </si>
  <si>
    <t xml:space="preserve">Versión: </t>
  </si>
  <si>
    <t xml:space="preserve">FORMULACIÓN Y SEGUIMIENTO  PLAN DE ACCIÓN </t>
  </si>
  <si>
    <t xml:space="preserve">Fecha de Emisión: </t>
  </si>
  <si>
    <t>Página 1 de 3</t>
  </si>
  <si>
    <t>NOMBRE DEL PROYECTO</t>
  </si>
  <si>
    <t>FECHA DE REPORTE</t>
  </si>
  <si>
    <t>dd/mm/aaaa</t>
  </si>
  <si>
    <t>TIPO DE REPORTE</t>
  </si>
  <si>
    <t>FORMULACION</t>
  </si>
  <si>
    <t>ACTUALIZACION</t>
  </si>
  <si>
    <t>SEGUIMIENTO</t>
  </si>
  <si>
    <t>PROPÓSITO</t>
  </si>
  <si>
    <t>LOGRO</t>
  </si>
  <si>
    <t>PROGRAMA</t>
  </si>
  <si>
    <t>DESCRIPCIÓN DE LA META (ACTIVIDAD MGA)</t>
  </si>
  <si>
    <t>MAGNITUD META VIGENCIA ACTUAL</t>
  </si>
  <si>
    <t>PONDERACIÓN META (%)</t>
  </si>
  <si>
    <t>PERIODO REPORTADO</t>
  </si>
  <si>
    <t>mmmm</t>
  </si>
  <si>
    <t>EJECUCIÓN PRESUPUESTAL DEL PROYECTO</t>
  </si>
  <si>
    <t>RESERVAS VIGENCIA ANTERIOR</t>
  </si>
  <si>
    <t>PRESUPUESTO ASIGNADO EN LA VIGENCIA ACTUAL</t>
  </si>
  <si>
    <t>Recursos Programados</t>
  </si>
  <si>
    <t>Recursos Ejecutados (giros)</t>
  </si>
  <si>
    <t>Recursos Ejecutados</t>
  </si>
  <si>
    <t>Recursos girados</t>
  </si>
  <si>
    <t xml:space="preserve">REPORTE METAS VIGENCIA ANTERIOR - Pendientes de cumplir por contratos sin ejecutar a 31.DIC (Reservas Presupuestales) </t>
  </si>
  <si>
    <t>DESCRIPCIÓN DE LA META (ACTIVIDAD)</t>
  </si>
  <si>
    <t>PROG.</t>
  </si>
  <si>
    <t>AVANCE TRIMESTRE</t>
  </si>
  <si>
    <t>TOTAL</t>
  </si>
  <si>
    <t>DESCRIPCIÓN CUALITATIVA DEL AVANCE POR META
(Logros y beneficios, y retrasos y alternativas de solución (2.000 caracteres))</t>
  </si>
  <si>
    <t>ENE</t>
  </si>
  <si>
    <t>FEB</t>
  </si>
  <si>
    <t>MAR</t>
  </si>
  <si>
    <t>ABR</t>
  </si>
  <si>
    <t>MAY</t>
  </si>
  <si>
    <t>JUN</t>
  </si>
  <si>
    <t>JUL</t>
  </si>
  <si>
    <t>AGO</t>
  </si>
  <si>
    <t>SEP</t>
  </si>
  <si>
    <t>OCT</t>
  </si>
  <si>
    <t>NOV</t>
  </si>
  <si>
    <t>DIC</t>
  </si>
  <si>
    <t>EXPLICACIÓN: Información correspondiente a reservas presupuestales.</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</si>
  <si>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</si>
  <si>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</si>
  <si>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</si>
  <si>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</si>
  <si>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</si>
  <si>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</si>
  <si>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</si>
  <si>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</si>
  <si>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Programación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</si>
  <si>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</si>
  <si>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</si>
  <si>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</si>
  <si>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</si>
  <si>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</si>
  <si>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</si>
  <si>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</si>
  <si>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</si>
  <si>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</si>
  <si>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</si>
  <si>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</si>
  <si>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</si>
  <si>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</si>
  <si>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</si>
  <si>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</si>
  <si>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</si>
  <si>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</si>
  <si>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</si>
  <si>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</si>
  <si>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</si>
  <si>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</si>
  <si>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</si>
  <si>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</si>
  <si>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</si>
  <si>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*Incluir tantas filas sean necesarias</t>
  </si>
  <si>
    <t>Código: DE-FO-5</t>
  </si>
  <si>
    <t>Versión: 09</t>
  </si>
  <si>
    <t>Fecha de Emisión: 10/01/2023</t>
  </si>
  <si>
    <t>X</t>
  </si>
  <si>
    <t>7676.Fortalecimiento a los liderazgos para la inclusión y equidad de género en la participación y la representación política en Bogotá</t>
  </si>
  <si>
    <t>5. Construir Bogotá Región con gobierno abierto, transparente y ciudadanía consciente</t>
  </si>
  <si>
    <t xml:space="preserve">52. Gobierno abierto </t>
  </si>
  <si>
    <t>404. Alcanzar la paridad en al menos el 50% de las instancias de participación del Distrito Capital</t>
  </si>
  <si>
    <t>Ofrecer asistencia técnica en las 20 localidades a instancias de participación y/o de coordinación para la promoción de la participación paritaria.</t>
  </si>
  <si>
    <t xml:space="preserve">MAGNITUD META VIGENCIA ACTUAL	</t>
  </si>
  <si>
    <t>RESERVAS VIGENCIA ANTERIOR (en pesos, sin decimales)</t>
  </si>
  <si>
    <t>PRESUPUESTO ASIGNADO EN LA VIGENCIA ACTUAL (en pesos, sin decimales)</t>
  </si>
  <si>
    <t>AVANCE</t>
  </si>
  <si>
    <t>PROGRAMACION DE COMPROMISOS</t>
  </si>
  <si>
    <t>COMPROMISOS</t>
  </si>
  <si>
    <t>PROGRAMACION DE GIROS</t>
  </si>
  <si>
    <t>GIROS</t>
  </si>
  <si>
    <t>AVANCE MENSUAL</t>
  </si>
  <si>
    <t>Avances y Logros Mensual (2.000 caracteres)</t>
  </si>
  <si>
    <t>Avances y Logros Acumulado 
(2.000 caracteres)</t>
  </si>
  <si>
    <t>Con el objetivo de agilizar los procesos de contratación se solicitaron documentos a todas las contratistas, y se elaboraron los EP teniendo como resultado la radicación del 50% de los procesos</t>
  </si>
  <si>
    <t>1.1 Ofrecer asistencia técnica a las 20 localidades a instancias de participación y/o de coordinación para la promoción de la participación paritaria.</t>
  </si>
  <si>
    <t>Para este mes se logró la contratación de una profesional</t>
  </si>
  <si>
    <t xml:space="preserve">Vincular 4800 mujeres a los procesos formativos para el desarrollo de capacidades de incidencia, liderazgo, empoderamiento y participación política de las Mujeres </t>
  </si>
  <si>
    <t xml:space="preserve">3.1 Vincular 1200 mujeres a los procesos formativos para el desarrollo de capacidades de incidencia, liderazgo, empoderamiento y participación política de las Mujeres </t>
  </si>
  <si>
    <t xml:space="preserve">Para este mes se avanzó en la contratación de dos profesionales cuyas actividades aportarán al cumplimiento de la meta.													</t>
  </si>
  <si>
    <t>Ofrecer asistencia técnica a 19 instancias que incluyen las Bancadas de Mujeres de las Juntas Administradoras Locales y la Mesa Multipartidista de género en el Distrito Capital</t>
  </si>
  <si>
    <t>Durante enero se adelantaron los procesos precontractuales necesarios para el cumplimiento de la meta</t>
  </si>
  <si>
    <t>4.1 Ofrecer asistencia técnica a 18 bancadas de mujeres de Juntas Administradoras Locales para su conformación y dinamización.</t>
  </si>
  <si>
    <t>Para este mes no se ejecutaron actividades relacionadas con la meta, dado que no se tenían programadas y se adelantan las acciones para avanzar en el trámite de contratación del equipo de profesionales.</t>
  </si>
  <si>
    <t xml:space="preserve">4,2 Convocar y brindar asistencia técnica a la Mesa Multipartidaria de género en el Distrito Capital </t>
  </si>
  <si>
    <t>Para este mes no se ejecutaron actividades relacionadas con la meta, dado que no se tenían programadas y se adelantan las acciones para avanzar en el trámite de contratación del equipo de profesionales</t>
  </si>
  <si>
    <t>Brindar a 60 instancias, incluidos los Fondos de Desarrollo Local, el servicio de asistencia técnica para la transversalización de los enfoques de género e interseccionalidad en los procesos de presupuesto participativo</t>
  </si>
  <si>
    <t xml:space="preserve">Durante enero se adelantaron los procesos precontractuales necesarios para el cumplimiento de la meta. </t>
  </si>
  <si>
    <t>6.1 Brindar a 20 FDL asistencia técnica para la transversalización de los enfoques de género e interseccionalidad en los procesos de presupuesto participativo</t>
  </si>
  <si>
    <t>1
%</t>
  </si>
  <si>
    <t>6.2 Brindar a 20 CPL asistencia técnica para la transversalización de los enfoques de género e interseccionalidad en los procesos de presupuesto participativo</t>
  </si>
  <si>
    <t>Para este mes no se tenían previstas actividades para la ejecución de la meta</t>
  </si>
  <si>
    <t>6.3 Brindar a 20 COLMYG/CLM asistencia técnica para la transversalización de los enfoques de género e interseccionalidad en los procesos de presupuesto participativo</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</si>
  <si>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</si>
  <si>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</si>
  <si>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</si>
  <si>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</si>
  <si>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</si>
  <si>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</si>
  <si>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</si>
  <si>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x</t>
  </si>
  <si>
    <t>PRODUCTO INSTITUCIONAL (PMR):</t>
  </si>
  <si>
    <t xml:space="preserve">Número de mujeres vinculadas a procesos formativos para el desarrollo de capacidades de incidencia, liderazgo, empoderamiento y participación política </t>
  </si>
  <si>
    <t>OBJETIVO ESTRATEGICO:</t>
  </si>
  <si>
    <t>Construir Bogotá Región con gobierno abierto, transparente y ciudadanía consciente</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</si>
  <si>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</si>
  <si>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</si>
  <si>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</si>
  <si>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</si>
  <si>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</si>
  <si>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</si>
  <si>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</si>
  <si>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</si>
  <si>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</si>
  <si>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</si>
  <si>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</si>
  <si>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</si>
  <si>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</si>
  <si>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</si>
  <si>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</si>
  <si>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</si>
  <si>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</si>
  <si>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</si>
  <si>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</si>
  <si>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</si>
  <si>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</si>
  <si>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</si>
  <si>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</si>
  <si>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PDD 431</t>
  </si>
  <si>
    <t>Alcanzar la paridad en al menos el 50% de las instancias de participación del Distrito Capital</t>
  </si>
  <si>
    <t xml:space="preserve">Porcentaje de instancias con participación paritaria en el Distrito
</t>
  </si>
  <si>
    <t xml:space="preserve">Constante </t>
  </si>
  <si>
    <t xml:space="preserve">Instancias </t>
  </si>
  <si>
    <t>Instancias con participación paritaria en el Distrito, con asistencia técnica</t>
  </si>
  <si>
    <t>Informe semestral con caracterización de la Paridad en las instancias distritales y Locales.</t>
  </si>
  <si>
    <t>-</t>
  </si>
  <si>
    <t xml:space="preserve">PDD 461  </t>
  </si>
  <si>
    <t>461. Documento de lineamiento de presupuesto participativo sensible al género, formulado y adoptado</t>
  </si>
  <si>
    <t xml:space="preserve">Un lineamiento adoptado </t>
  </si>
  <si>
    <t>Documento</t>
  </si>
  <si>
    <t>Documento de lineamiento de presupuesto participativo sensible al género, formulado y adoptado</t>
  </si>
  <si>
    <t>Meta cumplida en el 2021</t>
  </si>
  <si>
    <t xml:space="preserve">1.1 </t>
  </si>
  <si>
    <t xml:space="preserve">PROMOCIÓN DE LA PARTICIPACIÓN Y REPRESENTACIÓN DE LAS MUJERES </t>
  </si>
  <si>
    <t>Ofrecer en las 20 localidades, el servicio de asistencia técnica a instancias de participación y/o de coordinación para la promoción de la participación paritaria.</t>
  </si>
  <si>
    <t>Número de localidades vinculadas a procesos de asistencia técnica para la participación paritaria.</t>
  </si>
  <si>
    <t xml:space="preserve">Localidades </t>
  </si>
  <si>
    <t>Asistencia técnica para la participación paritaria</t>
  </si>
  <si>
    <t>Anual</t>
  </si>
  <si>
    <t xml:space="preserve">Informe semestal de promoción de la participación paritaria en instancias del ámbito local </t>
  </si>
  <si>
    <t xml:space="preserve">Número de pactos firmados y con seguimiento para la promoción de la participación paritaria.
</t>
  </si>
  <si>
    <t xml:space="preserve">Suma </t>
  </si>
  <si>
    <t xml:space="preserve">Pactos </t>
  </si>
  <si>
    <t xml:space="preserve">Número de pactos firmados </t>
  </si>
  <si>
    <t xml:space="preserve">Pactos firmados y actas de acompañaminto a las instancias posterior a la firma del Pacto </t>
  </si>
  <si>
    <t xml:space="preserve">2.1 </t>
  </si>
  <si>
    <t>PDD 428</t>
  </si>
  <si>
    <t>Número de mujeres vinculadas a procesos de formación para el desarrollo de capacidades de incidencia, liderazgo, empoderamiento y participación política de las mujeres</t>
  </si>
  <si>
    <t xml:space="preserve">Mujeres </t>
  </si>
  <si>
    <t>mujeres vinculadas a procesos formativos para el desarrollo de capacidades de incidencia y liderazgo</t>
  </si>
  <si>
    <t xml:space="preserve">Listado de las mujeres participantes, Módulos desarrollados 
Informe ejecutivo trimestral de ciclos implementados  </t>
  </si>
  <si>
    <t xml:space="preserve">3.1 </t>
  </si>
  <si>
    <t>Números de bancadas de mujeres asistidas técnicamente.</t>
  </si>
  <si>
    <t xml:space="preserve">Bancadas de mujeres asistidas para el fortalecimiento del liderazgo y la participación. </t>
  </si>
  <si>
    <t>Informe semestral de fortalecimiento a los liderazgos para  participación y la representación política en Bogotá a través de bancadas de mujeres de las JAL.</t>
  </si>
  <si>
    <t xml:space="preserve">3.2 </t>
  </si>
  <si>
    <t xml:space="preserve">Número de sesiones realizadas con la  Mesa Multipartidaria de género en el Distrito Capital </t>
  </si>
  <si>
    <t xml:space="preserve">Sesiones </t>
  </si>
  <si>
    <t>Número de sesiones convocadas y desarrolladas.</t>
  </si>
  <si>
    <t>Informe trimestral  de los avances en la asistencia con la Mesa Multipartidaria 
Acta y listado de asistenciade las sesiones de la Mesa Multipartidaria</t>
  </si>
  <si>
    <t>4.1</t>
  </si>
  <si>
    <r>
      <t xml:space="preserve">PDD 461
</t>
    </r>
    <r>
      <rPr>
        <sz val="11"/>
        <color indexed="10"/>
        <rFont val="Times New Roman"/>
        <family val="1"/>
      </rPr>
      <t>Cumplida 
Un documento de lineamiento de presupuesto participativo sensible al género</t>
    </r>
  </si>
  <si>
    <t xml:space="preserve">Número de FDL con asistencia técnica en presupuesto participativo sensible al género </t>
  </si>
  <si>
    <t>Asistencia Técnica FDL para la incorporación de los enfoques transversales de la PPMYEG</t>
  </si>
  <si>
    <t>Acta y Listados asistencia de las mesas mensuales
Informe semestral sobre la asistencia técnica brindada a los FDL</t>
  </si>
  <si>
    <t>4.2</t>
  </si>
  <si>
    <t xml:space="preserve">Número de CPL con asistencia técnica en presupuesto participativo sensible al género </t>
  </si>
  <si>
    <t>Actas y listados de asistencia 
Informe semestral sobre la asistencia técnica brindada a CPL</t>
  </si>
  <si>
    <t xml:space="preserve">6.3 </t>
  </si>
  <si>
    <t xml:space="preserve">Número de COLMYG/CLM  con asistencia técnica en presupuesto participativo sensible al género </t>
  </si>
  <si>
    <t xml:space="preserve">Actas y listados de asistencia 
Informe semestral de asistencia técnica brindada a los COLMYG </t>
  </si>
  <si>
    <t>Número de Mujeres participantes en procesos de asistencia técnica en presupuesto participativo sensible al género articuladas al COLMYG/CLM</t>
  </si>
  <si>
    <t xml:space="preserve">Por demanda </t>
  </si>
  <si>
    <t>Base de datos mujeres participantes de los COLMYEG</t>
  </si>
  <si>
    <t>ELABORÓ</t>
  </si>
  <si>
    <t>Firma:</t>
  </si>
  <si>
    <t>APROBÓ (Según aplique Gerenta de proyecto, Lider técnica y responsable de proceso)</t>
  </si>
  <si>
    <t>REVISÓ OFICINA ASESORA DE PLANEACIÓN</t>
  </si>
  <si>
    <t xml:space="preserve">VoBo. </t>
  </si>
  <si>
    <t xml:space="preserve">Nombre: Anne Paola Mendoza González </t>
  </si>
  <si>
    <t>Nombre: LISA CRISTINA GÓMEZ CAMARGO</t>
  </si>
  <si>
    <t>Nombre:</t>
  </si>
  <si>
    <t xml:space="preserve">Cargo: Contratista </t>
  </si>
  <si>
    <t>Cargo: GERENTA PROYECTO</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</si>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</sst>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3" formatCode="_-* #,##0.00_-;\-* #,##0.00_-;_-*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_-&quot;$&quot;* #,##0_-;\-&quot;$&quot;* #,##0_-;_-&quot;$&quot;* &quot;-&quot;_-;_-@_-"/>
    <numFmt numFmtId="170" formatCode="_-&quot;$&quot;* #,##0.00_-;\-&quot;$&quot;* #,##0.00_-;_-&quot;$&quot;* &quot;-&quot;??_-;_-@_-"/>
    <numFmt numFmtId="171" formatCode="_(&quot;$&quot;\ * #,##0.00_);_(&quot;$&quot;\ * \(#,##0.00\);_(&quot;$&quot;\ * &quot;-&quot;??_);_(@_)"/>
    <numFmt numFmtId="172" formatCode="_ &quot;$&quot;\ * #,##0.00_ ;_ &quot;$&quot;\ * \-#,##0.00_ ;_ &quot;$&quot;\ * &quot;-&quot;??_ ;_ @_ "/>
    <numFmt numFmtId="173" formatCode="&quot;$&quot;\ #,##0"/>
    <numFmt numFmtId="174" formatCode="_-* #,##0\ _€_-;\-* #,##0\ _€_-;_-* &quot;-&quot;??\ _€_-;_-@_-"/>
    <numFmt numFmtId="175" formatCode="0.0%"/>
    <numFmt numFmtId="176" formatCode="[$$-240A]\ #,##0;[Red][$$-240A]\ #,##0"/>
    <numFmt numFmtId="177" formatCode="#,##0;[Red]#,##0"/>
    <numFmt numFmtId="178" formatCode="_-[$$-240A]\ * #,##0.00_-;\-[$$-240A]\ * #,##0.00_-;_-[$$-240A]\ * &quot;-&quot;??_-;_-@_-"/>
    <numFmt numFmtId="179" formatCode="&quot;$&quot;\ #,##0.00"/>
  </numFmts>
  <fonts count="51"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0"/>
      <color indexed="8"/>
      <name val="Tahoma"/>
      <family val="2"/>
    </font>
    <font>
      <sz val="10"/>
      <color indexed="8"/>
      <name val="Tahoma"/>
      <family val="2"/>
    </font>
    <font>
      <sz val="10"/>
      <name val="Arial"/>
    </font>
    <font>
      <sz val="11"/>
      <color indexed="10"/>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1"/>
      <color rgb="FFFF0000"/>
      <name val="Times New Roman"/>
      <family val="1"/>
    </font>
    <font>
      <sz val="11"/>
      <color rgb="FF000000"/>
      <name val="Calibri"/>
      <family val="2"/>
      <scheme val="minor"/>
    </font>
    <font>
      <b/>
      <sz val="11"/>
      <color theme="0" tint="-0.34998626667073579"/>
      <name val="Times New Roman"/>
      <family val="1"/>
    </font>
    <font>
      <b/>
      <sz val="12"/>
      <color rgb="FF000000"/>
      <name val="Times New Roman"/>
      <family val="1"/>
    </font>
    <font>
      <b/>
      <sz val="18"/>
      <color rgb="FF000000"/>
      <name val="Calibri"/>
      <family val="2"/>
      <scheme val="minor"/>
    </font>
    <font>
      <b/>
      <sz val="11"/>
      <color rgb="FF000000"/>
      <name val="Calibri"/>
      <family val="2"/>
      <scheme val="minor"/>
    </font>
    <font>
      <b/>
      <i/>
      <sz val="11"/>
      <color rgb="FF000000"/>
      <name val="Times New Roman"/>
      <family val="1"/>
    </font>
    <font>
      <b/>
      <sz val="11"/>
      <color rgb="FF000000"/>
      <name val="Arial Narrow"/>
      <family val="2"/>
    </font>
    <font>
      <u/>
      <sz val="11"/>
      <color rgb="FF000000"/>
      <name val="Times New Roman"/>
      <family val="1"/>
    </font>
    <font>
      <u/>
      <sz val="11"/>
      <color rgb="FF000000"/>
      <name val="Calibri"/>
      <family val="2"/>
      <scheme val="minor"/>
    </font>
    <font>
      <sz val="11"/>
      <color rgb="FF000000"/>
      <name val="Times New Roman"/>
    </font>
    <font>
      <u/>
      <sz val="11"/>
      <color theme="1"/>
      <name val="Times New Roman"/>
      <family val="1"/>
    </font>
  </fonts>
  <fills count="25">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s>
  <cellStyleXfs count="53">
    <xf numFmtId="0" fontId="0" fillId="0" borderId="0"/>
    <xf numFmtId="0" fontId="21" fillId="3" borderId="66" applyNumberFormat="0" applyAlignment="0" applyProtection="0"/>
    <xf numFmtId="49" fontId="23" fillId="0" borderId="0" applyFill="0" applyBorder="0" applyProtection="0">
      <alignment horizontal="left" vertical="center"/>
    </xf>
    <xf numFmtId="0" fontId="24" fillId="4" borderId="67" applyNumberFormat="0" applyFont="0" applyFill="0" applyAlignment="0"/>
    <xf numFmtId="0" fontId="24" fillId="4" borderId="68" applyNumberFormat="0" applyFont="0" applyFill="0" applyAlignment="0"/>
    <xf numFmtId="0" fontId="26" fillId="5" borderId="0" applyNumberFormat="0" applyProtection="0">
      <alignment horizontal="left" wrapText="1" indent="4"/>
    </xf>
    <xf numFmtId="0" fontId="27" fillId="5" borderId="0" applyNumberFormat="0" applyProtection="0">
      <alignment horizontal="left" wrapText="1" indent="4"/>
    </xf>
    <xf numFmtId="0" fontId="25" fillId="6" borderId="0" applyNumberFormat="0" applyBorder="0" applyAlignment="0" applyProtection="0"/>
    <xf numFmtId="16" fontId="28" fillId="0" borderId="0" applyFont="0" applyFill="0" applyBorder="0" applyAlignment="0">
      <alignment horizontal="left"/>
    </xf>
    <xf numFmtId="0" fontId="29" fillId="7" borderId="0" applyNumberFormat="0" applyBorder="0" applyProtection="0">
      <alignment horizontal="center" vertical="center"/>
    </xf>
    <xf numFmtId="168" fontId="21" fillId="0" borderId="0" applyFont="0" applyFill="0" applyBorder="0" applyAlignment="0" applyProtection="0"/>
    <xf numFmtId="166"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68" fontId="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67" fontId="21" fillId="0" borderId="0" applyFont="0" applyFill="0" applyBorder="0" applyAlignment="0" applyProtection="0"/>
    <xf numFmtId="165"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70" fontId="21" fillId="0" borderId="0" applyFont="0" applyFill="0" applyBorder="0" applyAlignment="0" applyProtection="0"/>
    <xf numFmtId="172" fontId="2" fillId="0" borderId="0" applyFont="0" applyFill="0" applyBorder="0" applyAlignment="0" applyProtection="0"/>
    <xf numFmtId="171" fontId="2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1" fillId="0" borderId="0" applyFont="0" applyFill="0" applyBorder="0" applyAlignment="0" applyProtection="0"/>
    <xf numFmtId="164" fontId="24" fillId="0" borderId="0" applyFont="0" applyFill="0" applyBorder="0" applyAlignment="0" applyProtection="0"/>
    <xf numFmtId="0" fontId="30" fillId="8" borderId="0" applyNumberFormat="0" applyBorder="0" applyAlignment="0" applyProtection="0"/>
    <xf numFmtId="0" fontId="2" fillId="0" borderId="0"/>
    <xf numFmtId="0" fontId="2" fillId="0" borderId="0"/>
    <xf numFmtId="0" fontId="24" fillId="0" borderId="0"/>
    <xf numFmtId="0" fontId="6" fillId="0" borderId="0"/>
    <xf numFmtId="0" fontId="5" fillId="0" borderId="0"/>
    <xf numFmtId="0" fontId="21" fillId="0" borderId="0"/>
    <xf numFmtId="0" fontId="19" fillId="0" borderId="0"/>
    <xf numFmtId="0" fontId="2" fillId="0" borderId="0"/>
    <xf numFmtId="9" fontId="21"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7" fillId="0" borderId="0" applyFill="0" applyBorder="0">
      <alignment wrapText="1"/>
    </xf>
    <xf numFmtId="0" fontId="22" fillId="0" borderId="0"/>
    <xf numFmtId="0" fontId="31" fillId="5" borderId="0" applyNumberFormat="0" applyBorder="0" applyProtection="0">
      <alignment horizontal="left" indent="1"/>
    </xf>
  </cellStyleXfs>
  <cellXfs count="734">
    <xf numFmtId="0" fontId="0" fillId="0" borderId="0" xfId="0"/>
    <xf numFmtId="9" fontId="4" fillId="9" borderId="1" xfId="47" applyFont="1" applyFill="1" applyBorder="1" applyAlignment="1" applyProtection="1">
      <alignment horizontal="center" vertical="center" wrapText="1"/>
      <protection locked="0"/>
    </xf>
    <xf numFmtId="9" fontId="3" fillId="0" borderId="2" xfId="39" applyNumberFormat="1" applyFont="1" applyBorder="1" applyAlignment="1">
      <alignment horizontal="center" vertical="center" wrapText="1"/>
    </xf>
    <xf numFmtId="177" fontId="21" fillId="0" borderId="0" xfId="27"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47" applyFont="1" applyFill="1" applyBorder="1" applyAlignment="1" applyProtection="1">
      <alignment horizontal="center" vertical="center" wrapText="1"/>
      <protection locked="0"/>
    </xf>
    <xf numFmtId="9" fontId="3" fillId="10" borderId="2" xfId="39"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47" applyFont="1" applyFill="1" applyBorder="1" applyAlignment="1" applyProtection="1">
      <alignment horizontal="center" vertical="center" wrapText="1"/>
      <protection locked="0"/>
    </xf>
    <xf numFmtId="9" fontId="3" fillId="12" borderId="2" xfId="39"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47" applyFont="1" applyFill="1" applyBorder="1" applyAlignment="1" applyProtection="1">
      <alignment horizontal="center" vertical="center" wrapText="1"/>
      <protection locked="0"/>
    </xf>
    <xf numFmtId="9" fontId="3" fillId="10" borderId="9" xfId="39" applyNumberFormat="1" applyFont="1" applyFill="1" applyBorder="1" applyAlignment="1">
      <alignment horizontal="center" vertical="center" wrapText="1"/>
    </xf>
    <xf numFmtId="9" fontId="3" fillId="12" borderId="8" xfId="39"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2" fillId="0" borderId="0" xfId="47" applyFont="1" applyBorder="1" applyAlignment="1">
      <alignment horizontal="center" vertical="center"/>
    </xf>
    <xf numFmtId="0" fontId="0" fillId="0" borderId="0" xfId="0" applyAlignment="1">
      <alignment vertical="center"/>
    </xf>
    <xf numFmtId="0" fontId="10" fillId="19" borderId="69" xfId="39" applyFont="1" applyFill="1" applyBorder="1" applyAlignment="1">
      <alignment vertical="center" wrapText="1"/>
    </xf>
    <xf numFmtId="0" fontId="10" fillId="19" borderId="70" xfId="39" applyFont="1" applyFill="1" applyBorder="1" applyAlignment="1">
      <alignment vertical="center" wrapText="1"/>
    </xf>
    <xf numFmtId="0" fontId="10" fillId="19" borderId="71" xfId="39" applyFont="1" applyFill="1" applyBorder="1" applyAlignment="1">
      <alignment vertical="center" wrapText="1"/>
    </xf>
    <xf numFmtId="0" fontId="10" fillId="19" borderId="0" xfId="39" applyFont="1" applyFill="1" applyAlignment="1">
      <alignment vertical="center" wrapText="1"/>
    </xf>
    <xf numFmtId="0" fontId="12" fillId="19" borderId="0" xfId="39" applyFont="1" applyFill="1" applyAlignment="1">
      <alignment vertical="center" wrapText="1"/>
    </xf>
    <xf numFmtId="0" fontId="10" fillId="19" borderId="11" xfId="39" applyFont="1" applyFill="1" applyBorder="1" applyAlignment="1">
      <alignment vertical="center" wrapText="1"/>
    </xf>
    <xf numFmtId="0" fontId="9" fillId="19" borderId="11" xfId="39" applyFont="1" applyFill="1" applyBorder="1" applyAlignment="1">
      <alignment vertical="center" wrapText="1"/>
    </xf>
    <xf numFmtId="0" fontId="9" fillId="19" borderId="12" xfId="39" applyFont="1" applyFill="1" applyBorder="1" applyAlignment="1">
      <alignment vertical="center" wrapText="1"/>
    </xf>
    <xf numFmtId="0" fontId="10" fillId="19" borderId="13" xfId="39" applyFont="1" applyFill="1" applyBorder="1" applyAlignment="1">
      <alignment vertical="center" wrapText="1"/>
    </xf>
    <xf numFmtId="0" fontId="9" fillId="19" borderId="0" xfId="39" applyFont="1" applyFill="1" applyAlignment="1">
      <alignment vertical="center" wrapText="1"/>
    </xf>
    <xf numFmtId="0" fontId="9" fillId="19" borderId="14" xfId="39"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0" fillId="0" borderId="0" xfId="39" applyFont="1" applyAlignment="1">
      <alignment horizontal="center" vertical="center" wrapText="1"/>
    </xf>
    <xf numFmtId="0" fontId="10" fillId="0" borderId="14" xfId="39" applyFont="1" applyBorder="1" applyAlignment="1">
      <alignment horizontal="center" vertical="center" wrapText="1"/>
    </xf>
    <xf numFmtId="0" fontId="10" fillId="19" borderId="13" xfId="39" applyFont="1" applyFill="1" applyBorder="1" applyAlignment="1">
      <alignment horizontal="center" vertical="center" wrapText="1"/>
    </xf>
    <xf numFmtId="0" fontId="10" fillId="19" borderId="75" xfId="39" applyFont="1" applyFill="1" applyBorder="1" applyAlignment="1">
      <alignment horizontal="center" vertical="center" wrapText="1"/>
    </xf>
    <xf numFmtId="0" fontId="13" fillId="19" borderId="0" xfId="39" applyFont="1" applyFill="1" applyAlignment="1">
      <alignment horizontal="center" vertical="center" wrapText="1"/>
    </xf>
    <xf numFmtId="0" fontId="10" fillId="19" borderId="0" xfId="39" applyFont="1" applyFill="1" applyAlignment="1">
      <alignment horizontal="center" vertical="center" wrapText="1"/>
    </xf>
    <xf numFmtId="0" fontId="13" fillId="0" borderId="0" xfId="39" applyFont="1" applyAlignment="1">
      <alignment horizontal="center" vertical="center" wrapText="1"/>
    </xf>
    <xf numFmtId="0" fontId="0" fillId="0" borderId="0" xfId="0" applyAlignment="1">
      <alignment horizontal="center" vertical="center" wrapText="1"/>
    </xf>
    <xf numFmtId="0" fontId="9" fillId="19" borderId="15" xfId="39" applyFont="1" applyFill="1" applyBorder="1" applyAlignment="1">
      <alignment vertical="center" wrapText="1"/>
    </xf>
    <xf numFmtId="0" fontId="9" fillId="19" borderId="16" xfId="39" applyFont="1" applyFill="1" applyBorder="1" applyAlignment="1">
      <alignment vertical="center" wrapText="1"/>
    </xf>
    <xf numFmtId="9" fontId="10" fillId="0" borderId="17" xfId="47" applyFont="1" applyFill="1" applyBorder="1" applyAlignment="1" applyProtection="1">
      <alignment horizontal="center" vertical="center" wrapText="1"/>
    </xf>
    <xf numFmtId="0" fontId="14" fillId="2" borderId="0" xfId="39" applyFont="1" applyFill="1" applyAlignment="1">
      <alignment vertical="center" wrapText="1"/>
    </xf>
    <xf numFmtId="0" fontId="33" fillId="19" borderId="13" xfId="0" applyFont="1" applyFill="1" applyBorder="1" applyAlignment="1">
      <alignment vertical="center"/>
    </xf>
    <xf numFmtId="0" fontId="33" fillId="19" borderId="0" xfId="0" applyFont="1" applyFill="1" applyAlignment="1">
      <alignment vertical="center"/>
    </xf>
    <xf numFmtId="0" fontId="33" fillId="19" borderId="14" xfId="0" applyFont="1" applyFill="1" applyBorder="1" applyAlignment="1">
      <alignment vertical="center"/>
    </xf>
    <xf numFmtId="0" fontId="10" fillId="19" borderId="0" xfId="39" applyFont="1" applyFill="1" applyAlignment="1">
      <alignment horizontal="left" vertical="center" wrapText="1"/>
    </xf>
    <xf numFmtId="0" fontId="0" fillId="19" borderId="0" xfId="0" applyFill="1" applyAlignment="1">
      <alignment vertical="center"/>
    </xf>
    <xf numFmtId="0" fontId="9" fillId="19" borderId="13" xfId="39" applyFont="1" applyFill="1" applyBorder="1" applyAlignment="1">
      <alignment vertical="center" wrapText="1"/>
    </xf>
    <xf numFmtId="177" fontId="0" fillId="0" borderId="0" xfId="0" applyNumberFormat="1" applyAlignment="1">
      <alignment vertical="center"/>
    </xf>
    <xf numFmtId="176" fontId="0" fillId="19" borderId="0" xfId="0" applyNumberFormat="1" applyFill="1" applyAlignment="1">
      <alignment vertical="center"/>
    </xf>
    <xf numFmtId="0" fontId="9" fillId="0" borderId="18" xfId="39" applyFont="1" applyBorder="1" applyAlignment="1">
      <alignment horizontal="left" vertical="center" wrapText="1"/>
    </xf>
    <xf numFmtId="166" fontId="10" fillId="0" borderId="10" xfId="11" applyFont="1" applyFill="1" applyBorder="1" applyAlignment="1" applyProtection="1">
      <alignment horizontal="center" vertical="center" wrapText="1"/>
    </xf>
    <xf numFmtId="165" fontId="21" fillId="0" borderId="0" xfId="28" applyFont="1" applyAlignment="1">
      <alignment vertical="center"/>
    </xf>
    <xf numFmtId="0" fontId="10" fillId="20" borderId="1" xfId="39" applyFont="1" applyFill="1" applyBorder="1" applyAlignment="1">
      <alignment horizontal="center" vertical="center" wrapText="1"/>
    </xf>
    <xf numFmtId="0" fontId="10" fillId="0" borderId="10" xfId="39" applyFont="1" applyBorder="1" applyAlignment="1">
      <alignment horizontal="center" vertical="center" wrapText="1"/>
    </xf>
    <xf numFmtId="0" fontId="10" fillId="0" borderId="4" xfId="39" applyFont="1" applyBorder="1" applyAlignment="1">
      <alignment horizontal="left" vertical="center" wrapText="1"/>
    </xf>
    <xf numFmtId="0" fontId="10" fillId="9" borderId="19" xfId="39" applyFont="1" applyFill="1" applyBorder="1" applyAlignment="1">
      <alignment horizontal="left" vertical="center" wrapText="1"/>
    </xf>
    <xf numFmtId="9" fontId="34" fillId="9" borderId="19" xfId="49" applyFont="1" applyFill="1" applyBorder="1" applyAlignment="1" applyProtection="1">
      <alignment vertical="center" wrapText="1"/>
    </xf>
    <xf numFmtId="175" fontId="10" fillId="9" borderId="19" xfId="47" applyNumberFormat="1" applyFont="1" applyFill="1" applyBorder="1" applyAlignment="1" applyProtection="1">
      <alignment vertical="center" wrapText="1"/>
    </xf>
    <xf numFmtId="165" fontId="32" fillId="0" borderId="0" xfId="28" applyFont="1" applyAlignment="1">
      <alignment vertical="center"/>
    </xf>
    <xf numFmtId="9" fontId="9" fillId="0" borderId="4" xfId="48" applyFont="1" applyFill="1" applyBorder="1" applyAlignment="1" applyProtection="1">
      <alignment horizontal="center" vertical="center" wrapText="1"/>
      <protection locked="0"/>
    </xf>
    <xf numFmtId="9" fontId="10" fillId="0" borderId="20" xfId="39" applyNumberFormat="1" applyFont="1" applyBorder="1" applyAlignment="1">
      <alignment horizontal="center" vertical="center" wrapText="1"/>
    </xf>
    <xf numFmtId="9" fontId="10" fillId="0" borderId="0" xfId="39" applyNumberFormat="1" applyFont="1" applyAlignment="1">
      <alignment vertical="center" wrapText="1"/>
    </xf>
    <xf numFmtId="0" fontId="32" fillId="0" borderId="0" xfId="0" applyFont="1" applyAlignment="1">
      <alignment vertical="center"/>
    </xf>
    <xf numFmtId="0" fontId="10" fillId="9" borderId="1" xfId="39" applyFont="1" applyFill="1" applyBorder="1" applyAlignment="1">
      <alignment horizontal="left" vertical="center" wrapText="1"/>
    </xf>
    <xf numFmtId="9" fontId="9" fillId="9" borderId="1" xfId="47" applyFont="1" applyFill="1" applyBorder="1" applyAlignment="1" applyProtection="1">
      <alignment horizontal="center" vertical="center" wrapText="1"/>
      <protection locked="0"/>
    </xf>
    <xf numFmtId="9" fontId="10" fillId="0" borderId="2" xfId="39" applyNumberFormat="1" applyFont="1" applyBorder="1" applyAlignment="1">
      <alignment horizontal="center" vertical="center" wrapText="1"/>
    </xf>
    <xf numFmtId="0" fontId="10" fillId="0" borderId="1" xfId="39" applyFont="1" applyBorder="1" applyAlignment="1">
      <alignment horizontal="left" vertical="center" wrapText="1"/>
    </xf>
    <xf numFmtId="9" fontId="9" fillId="0" borderId="1" xfId="48" applyFont="1" applyFill="1" applyBorder="1" applyAlignment="1" applyProtection="1">
      <alignment horizontal="center" vertical="center" wrapText="1"/>
      <protection locked="0"/>
    </xf>
    <xf numFmtId="9" fontId="9" fillId="9" borderId="2" xfId="47" applyFont="1" applyFill="1" applyBorder="1" applyAlignment="1" applyProtection="1">
      <alignment horizontal="center" vertical="center" wrapText="1"/>
      <protection locked="0"/>
    </xf>
    <xf numFmtId="9" fontId="9" fillId="9" borderId="19" xfId="47" applyFont="1" applyFill="1" applyBorder="1" applyAlignment="1" applyProtection="1">
      <alignment horizontal="center" vertical="center" wrapText="1"/>
      <protection locked="0"/>
    </xf>
    <xf numFmtId="9" fontId="9" fillId="9" borderId="21" xfId="47" applyFont="1" applyFill="1" applyBorder="1" applyAlignment="1" applyProtection="1">
      <alignment horizontal="center" vertical="center" wrapText="1"/>
      <protection locked="0"/>
    </xf>
    <xf numFmtId="9" fontId="10" fillId="0" borderId="21" xfId="39" applyNumberFormat="1" applyFont="1" applyBorder="1" applyAlignment="1">
      <alignment horizontal="center" vertical="center" wrapText="1"/>
    </xf>
    <xf numFmtId="0" fontId="33" fillId="0" borderId="0" xfId="0" applyFont="1" applyAlignment="1">
      <alignment vertical="center"/>
    </xf>
    <xf numFmtId="0" fontId="35" fillId="9" borderId="22" xfId="0" applyFont="1" applyFill="1" applyBorder="1" applyAlignment="1">
      <alignment vertical="center"/>
    </xf>
    <xf numFmtId="0" fontId="35" fillId="9" borderId="23" xfId="0" applyFont="1" applyFill="1" applyBorder="1" applyAlignment="1">
      <alignment vertical="center"/>
    </xf>
    <xf numFmtId="0" fontId="35" fillId="9" borderId="0" xfId="0" applyFont="1" applyFill="1" applyAlignment="1">
      <alignment vertical="center"/>
    </xf>
    <xf numFmtId="0" fontId="35" fillId="9" borderId="24" xfId="0" applyFont="1" applyFill="1" applyBorder="1" applyAlignment="1">
      <alignment vertical="center"/>
    </xf>
    <xf numFmtId="0" fontId="35" fillId="9" borderId="3" xfId="0" applyFont="1" applyFill="1" applyBorder="1" applyAlignment="1">
      <alignment vertical="center"/>
    </xf>
    <xf numFmtId="0" fontId="35" fillId="9" borderId="25" xfId="0" applyFont="1" applyFill="1" applyBorder="1" applyAlignment="1">
      <alignment vertical="center"/>
    </xf>
    <xf numFmtId="0" fontId="35" fillId="9" borderId="1" xfId="0" applyFont="1" applyFill="1" applyBorder="1" applyAlignment="1">
      <alignment horizontal="center" vertical="center" wrapText="1"/>
    </xf>
    <xf numFmtId="0" fontId="33" fillId="0" borderId="1" xfId="0" applyFont="1" applyBorder="1" applyAlignment="1">
      <alignment horizontal="center" vertical="center"/>
    </xf>
    <xf numFmtId="0" fontId="33" fillId="0" borderId="1" xfId="0" applyFont="1" applyBorder="1" applyAlignment="1">
      <alignment horizontal="center" vertical="center" wrapText="1"/>
    </xf>
    <xf numFmtId="166" fontId="33" fillId="0" borderId="1" xfId="11" applyFont="1" applyBorder="1" applyAlignment="1">
      <alignment horizontal="center" vertical="center" wrapText="1"/>
    </xf>
    <xf numFmtId="0" fontId="33" fillId="0" borderId="1" xfId="0" applyFont="1" applyBorder="1" applyAlignment="1">
      <alignment vertical="center"/>
    </xf>
    <xf numFmtId="9" fontId="33" fillId="0" borderId="1" xfId="47" applyFont="1" applyBorder="1" applyAlignment="1">
      <alignment vertical="center"/>
    </xf>
    <xf numFmtId="0" fontId="10" fillId="9" borderId="10" xfId="0" applyFont="1" applyFill="1" applyBorder="1" applyAlignment="1">
      <alignment horizontal="center" vertical="center" wrapText="1"/>
    </xf>
    <xf numFmtId="0" fontId="36" fillId="9" borderId="1" xfId="0" applyFont="1" applyFill="1" applyBorder="1" applyAlignment="1">
      <alignment horizontal="center" vertical="center"/>
    </xf>
    <xf numFmtId="0" fontId="33" fillId="0" borderId="0" xfId="0" applyFont="1" applyAlignment="1">
      <alignment horizontal="center" vertical="center"/>
    </xf>
    <xf numFmtId="0" fontId="37" fillId="0" borderId="1" xfId="0" applyFont="1" applyBorder="1" applyAlignment="1">
      <alignment vertical="center"/>
    </xf>
    <xf numFmtId="0" fontId="36" fillId="9" borderId="1" xfId="0" applyFont="1" applyFill="1" applyBorder="1" applyAlignment="1">
      <alignment horizontal="left" vertical="center"/>
    </xf>
    <xf numFmtId="0" fontId="33" fillId="0" borderId="1" xfId="0" applyFont="1" applyBorder="1" applyAlignment="1">
      <alignment horizontal="left" vertical="center"/>
    </xf>
    <xf numFmtId="0" fontId="33" fillId="0" borderId="2" xfId="0" applyFont="1" applyBorder="1" applyAlignment="1">
      <alignment horizontal="left" vertical="center"/>
    </xf>
    <xf numFmtId="41" fontId="33" fillId="0" borderId="1" xfId="12" applyFont="1" applyFill="1" applyBorder="1" applyAlignment="1">
      <alignment vertical="center"/>
    </xf>
    <xf numFmtId="0" fontId="37" fillId="0" borderId="0" xfId="0" applyFont="1" applyAlignment="1">
      <alignment vertical="center"/>
    </xf>
    <xf numFmtId="0" fontId="35" fillId="0" borderId="0" xfId="0" applyFont="1" applyAlignment="1">
      <alignment horizontal="left" vertical="center"/>
    </xf>
    <xf numFmtId="0" fontId="35" fillId="9" borderId="1" xfId="0" applyFont="1" applyFill="1" applyBorder="1" applyAlignment="1">
      <alignment vertical="center"/>
    </xf>
    <xf numFmtId="41" fontId="33" fillId="0" borderId="2" xfId="12" applyFont="1" applyFill="1" applyBorder="1" applyAlignment="1">
      <alignment vertical="center"/>
    </xf>
    <xf numFmtId="49" fontId="33" fillId="0" borderId="2" xfId="12" applyNumberFormat="1" applyFont="1" applyFill="1" applyBorder="1" applyAlignment="1">
      <alignment vertical="center"/>
    </xf>
    <xf numFmtId="49" fontId="33" fillId="0" borderId="1" xfId="12" applyNumberFormat="1" applyFont="1" applyFill="1" applyBorder="1" applyAlignment="1">
      <alignment vertical="center"/>
    </xf>
    <xf numFmtId="0" fontId="33" fillId="0" borderId="0" xfId="0" applyFont="1" applyAlignment="1">
      <alignment horizontal="left" vertical="center"/>
    </xf>
    <xf numFmtId="0" fontId="35" fillId="21" borderId="1" xfId="0" applyFont="1" applyFill="1" applyBorder="1" applyAlignment="1">
      <alignment horizontal="center" vertical="center"/>
    </xf>
    <xf numFmtId="0" fontId="33" fillId="0" borderId="4" xfId="0" applyFont="1" applyBorder="1" applyAlignment="1">
      <alignment horizontal="left" vertical="center" wrapText="1"/>
    </xf>
    <xf numFmtId="0" fontId="33" fillId="0" borderId="1" xfId="0" applyFont="1" applyBorder="1" applyAlignment="1">
      <alignment horizontal="left" vertical="center" wrapText="1"/>
    </xf>
    <xf numFmtId="0" fontId="33" fillId="0" borderId="1" xfId="0" applyFont="1" applyBorder="1" applyAlignment="1">
      <alignment vertical="center" wrapText="1"/>
    </xf>
    <xf numFmtId="0" fontId="35" fillId="0" borderId="1" xfId="0" applyFont="1" applyBorder="1" applyAlignment="1">
      <alignment vertical="center" wrapText="1"/>
    </xf>
    <xf numFmtId="0" fontId="9" fillId="19" borderId="1" xfId="0" applyFont="1" applyFill="1" applyBorder="1" applyAlignment="1">
      <alignment horizontal="left" vertical="center" wrapText="1"/>
    </xf>
    <xf numFmtId="0" fontId="35" fillId="0" borderId="10" xfId="0" applyFont="1" applyBorder="1" applyAlignment="1">
      <alignment horizontal="left" vertical="center" wrapText="1"/>
    </xf>
    <xf numFmtId="0" fontId="33" fillId="0" borderId="10" xfId="0" applyFont="1" applyBorder="1" applyAlignment="1">
      <alignment horizontal="left" vertical="center"/>
    </xf>
    <xf numFmtId="0" fontId="10" fillId="19" borderId="2" xfId="39" applyFont="1" applyFill="1" applyBorder="1" applyAlignment="1">
      <alignment horizontal="center" vertical="center" wrapText="1"/>
    </xf>
    <xf numFmtId="0" fontId="10" fillId="19" borderId="5" xfId="39" applyFont="1" applyFill="1" applyBorder="1" applyAlignment="1">
      <alignment horizontal="center" vertical="center" wrapText="1"/>
    </xf>
    <xf numFmtId="0" fontId="10" fillId="0" borderId="2" xfId="39" applyFont="1" applyBorder="1" applyAlignment="1">
      <alignment horizontal="center" vertical="center" wrapText="1"/>
    </xf>
    <xf numFmtId="0" fontId="10" fillId="0" borderId="26" xfId="39" applyFont="1" applyBorder="1" applyAlignment="1">
      <alignment horizontal="center" vertical="center" wrapText="1"/>
    </xf>
    <xf numFmtId="0" fontId="15" fillId="19" borderId="0" xfId="0" applyFont="1" applyFill="1" applyAlignment="1">
      <alignment vertical="center"/>
    </xf>
    <xf numFmtId="0" fontId="15" fillId="19" borderId="0" xfId="0" applyFont="1" applyFill="1" applyAlignment="1">
      <alignment horizontal="center" vertical="center"/>
    </xf>
    <xf numFmtId="49" fontId="10" fillId="9" borderId="10" xfId="0" applyNumberFormat="1" applyFont="1" applyFill="1" applyBorder="1" applyAlignment="1">
      <alignment horizontal="center" vertical="center" wrapText="1"/>
    </xf>
    <xf numFmtId="0" fontId="15" fillId="0" borderId="1" xfId="0" applyFont="1" applyBorder="1" applyAlignment="1">
      <alignment vertical="center"/>
    </xf>
    <xf numFmtId="0" fontId="11" fillId="22" borderId="1" xfId="0" applyFont="1" applyFill="1" applyBorder="1" applyAlignment="1">
      <alignment horizontal="center" vertical="center"/>
    </xf>
    <xf numFmtId="0" fontId="11" fillId="0" borderId="1" xfId="0" applyFont="1" applyBorder="1" applyAlignment="1">
      <alignment vertical="center"/>
    </xf>
    <xf numFmtId="0" fontId="11" fillId="0" borderId="1" xfId="0" applyFont="1" applyBorder="1" applyAlignment="1">
      <alignment vertical="center" wrapText="1"/>
    </xf>
    <xf numFmtId="0" fontId="11" fillId="22" borderId="1" xfId="0" applyFont="1" applyFill="1" applyBorder="1" applyAlignment="1">
      <alignment horizontal="left" vertical="center"/>
    </xf>
    <xf numFmtId="0" fontId="10" fillId="9" borderId="1" xfId="0" applyFont="1" applyFill="1" applyBorder="1" applyAlignment="1">
      <alignment horizontal="left" vertical="center" wrapText="1"/>
    </xf>
    <xf numFmtId="0" fontId="10" fillId="9" borderId="1" xfId="0" applyFont="1" applyFill="1" applyBorder="1" applyAlignment="1">
      <alignment vertical="center" wrapText="1"/>
    </xf>
    <xf numFmtId="178" fontId="11" fillId="22" borderId="1" xfId="28" applyNumberFormat="1" applyFont="1" applyFill="1" applyBorder="1" applyAlignment="1">
      <alignment horizontal="center" vertical="center"/>
    </xf>
    <xf numFmtId="178" fontId="11" fillId="22" borderId="1" xfId="0" applyNumberFormat="1" applyFont="1" applyFill="1" applyBorder="1" applyAlignment="1">
      <alignment horizontal="center" vertical="center"/>
    </xf>
    <xf numFmtId="9" fontId="10" fillId="0" borderId="10" xfId="47" applyFont="1" applyFill="1" applyBorder="1" applyAlignment="1" applyProtection="1">
      <alignment horizontal="center" vertical="center" wrapText="1"/>
    </xf>
    <xf numFmtId="9" fontId="10" fillId="9" borderId="19" xfId="47" applyFont="1" applyFill="1" applyBorder="1" applyAlignment="1" applyProtection="1">
      <alignment horizontal="center" vertical="center" wrapText="1"/>
    </xf>
    <xf numFmtId="0" fontId="10" fillId="19" borderId="27" xfId="39" applyFont="1" applyFill="1" applyBorder="1" applyAlignment="1">
      <alignment horizontal="center" vertical="center" wrapText="1"/>
    </xf>
    <xf numFmtId="0" fontId="10" fillId="19" borderId="22" xfId="39" applyFont="1" applyFill="1" applyBorder="1" applyAlignment="1">
      <alignment horizontal="center" vertical="center" wrapText="1"/>
    </xf>
    <xf numFmtId="0" fontId="10" fillId="19" borderId="23" xfId="39" applyFont="1" applyFill="1" applyBorder="1" applyAlignment="1">
      <alignment horizontal="center" vertical="center" wrapText="1"/>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2" xfId="0" applyFont="1" applyFill="1" applyBorder="1" applyAlignment="1">
      <alignment horizontal="center" vertical="center" wrapText="1"/>
    </xf>
    <xf numFmtId="0" fontId="3" fillId="9" borderId="4" xfId="0" applyFont="1" applyFill="1" applyBorder="1" applyAlignment="1">
      <alignment horizontal="center" vertical="center" wrapText="1"/>
    </xf>
    <xf numFmtId="178" fontId="11" fillId="0" borderId="1" xfId="28" applyNumberFormat="1" applyFont="1" applyFill="1" applyBorder="1" applyAlignment="1">
      <alignment horizontal="center" vertical="center"/>
    </xf>
    <xf numFmtId="0" fontId="15" fillId="23" borderId="1" xfId="0" applyFont="1" applyFill="1" applyBorder="1" applyAlignment="1">
      <alignment horizontal="center" vertical="center"/>
    </xf>
    <xf numFmtId="0" fontId="11" fillId="23" borderId="1" xfId="0" applyFont="1" applyFill="1" applyBorder="1" applyAlignment="1">
      <alignment horizontal="center" vertical="center"/>
    </xf>
    <xf numFmtId="0" fontId="10" fillId="9" borderId="2" xfId="0" applyFont="1" applyFill="1" applyBorder="1" applyAlignment="1">
      <alignment horizontal="center" vertical="center" wrapText="1"/>
    </xf>
    <xf numFmtId="9" fontId="35" fillId="9" borderId="1" xfId="47" applyFont="1" applyFill="1" applyBorder="1" applyAlignment="1">
      <alignment horizontal="center" vertical="center" wrapText="1"/>
    </xf>
    <xf numFmtId="9" fontId="33" fillId="0" borderId="0" xfId="47" applyFont="1" applyAlignment="1">
      <alignment vertical="center"/>
    </xf>
    <xf numFmtId="0" fontId="35" fillId="21" borderId="1" xfId="0" applyFont="1" applyFill="1" applyBorder="1" applyAlignment="1">
      <alignment horizontal="left" vertical="center"/>
    </xf>
    <xf numFmtId="0" fontId="35" fillId="0" borderId="1" xfId="0" applyFont="1" applyBorder="1" applyAlignment="1">
      <alignment horizontal="left" vertical="center"/>
    </xf>
    <xf numFmtId="0" fontId="35" fillId="0" borderId="1" xfId="0" applyFont="1" applyBorder="1" applyAlignment="1">
      <alignment horizontal="left" vertical="center" wrapText="1"/>
    </xf>
    <xf numFmtId="179" fontId="15" fillId="0" borderId="1" xfId="27" applyNumberFormat="1" applyFont="1" applyBorder="1" applyAlignment="1">
      <alignment vertical="center"/>
    </xf>
    <xf numFmtId="179" fontId="11" fillId="22" borderId="1" xfId="27" applyNumberFormat="1" applyFont="1" applyFill="1" applyBorder="1" applyAlignment="1">
      <alignment horizontal="center" vertical="center"/>
    </xf>
    <xf numFmtId="0" fontId="11" fillId="0" borderId="10" xfId="0" applyFont="1" applyBorder="1" applyAlignment="1">
      <alignment horizontal="left" vertical="center" wrapText="1"/>
    </xf>
    <xf numFmtId="0" fontId="35" fillId="9" borderId="22" xfId="0" applyFont="1" applyFill="1" applyBorder="1" applyAlignment="1">
      <alignment horizontal="center" vertical="center"/>
    </xf>
    <xf numFmtId="0" fontId="35" fillId="9" borderId="0" xfId="0" applyFont="1" applyFill="1" applyAlignment="1">
      <alignment horizontal="center" vertical="center"/>
    </xf>
    <xf numFmtId="0" fontId="35" fillId="9" borderId="3" xfId="0" applyFont="1" applyFill="1" applyBorder="1" applyAlignment="1">
      <alignment horizontal="center" vertical="center"/>
    </xf>
    <xf numFmtId="0" fontId="33" fillId="0" borderId="1" xfId="0" applyFont="1" applyBorder="1" applyAlignment="1">
      <alignment horizontal="left" vertical="top" wrapText="1"/>
    </xf>
    <xf numFmtId="9" fontId="33" fillId="0" borderId="1" xfId="47" applyFont="1" applyBorder="1" applyAlignment="1">
      <alignment horizontal="left" vertical="top" wrapText="1"/>
    </xf>
    <xf numFmtId="0" fontId="33" fillId="0" borderId="1" xfId="47" applyNumberFormat="1" applyFont="1" applyBorder="1" applyAlignment="1">
      <alignment horizontal="left" vertical="top" wrapText="1"/>
    </xf>
    <xf numFmtId="0" fontId="39" fillId="0" borderId="1" xfId="47" applyNumberFormat="1" applyFont="1" applyBorder="1" applyAlignment="1">
      <alignment horizontal="left" vertical="top" wrapText="1"/>
    </xf>
    <xf numFmtId="0" fontId="34" fillId="0" borderId="1" xfId="0" applyFont="1" applyBorder="1" applyAlignment="1">
      <alignment horizontal="left" vertical="top" wrapText="1"/>
    </xf>
    <xf numFmtId="0" fontId="33" fillId="0" borderId="0" xfId="0" applyFont="1" applyAlignment="1">
      <alignment horizontal="left" vertical="top" wrapText="1"/>
    </xf>
    <xf numFmtId="9" fontId="33" fillId="0" borderId="1" xfId="47" applyFont="1" applyBorder="1" applyAlignment="1">
      <alignment horizontal="center" vertical="center" wrapText="1"/>
    </xf>
    <xf numFmtId="0" fontId="4" fillId="0" borderId="1" xfId="0" applyFont="1" applyBorder="1" applyAlignment="1">
      <alignment horizontal="center" vertical="center" wrapText="1"/>
    </xf>
    <xf numFmtId="166" fontId="9" fillId="19" borderId="1" xfId="11" applyFont="1" applyFill="1" applyBorder="1" applyAlignment="1">
      <alignment horizontal="center" vertical="center" wrapText="1"/>
    </xf>
    <xf numFmtId="0" fontId="9" fillId="19" borderId="1" xfId="0" applyFont="1" applyFill="1" applyBorder="1" applyAlignment="1">
      <alignment horizontal="center" vertical="center"/>
    </xf>
    <xf numFmtId="0" fontId="9" fillId="19" borderId="1" xfId="0" applyFont="1" applyFill="1" applyBorder="1" applyAlignment="1">
      <alignment horizontal="center" vertical="center" wrapText="1"/>
    </xf>
    <xf numFmtId="0" fontId="9" fillId="0" borderId="1" xfId="0" applyFont="1" applyBorder="1" applyAlignment="1">
      <alignment horizontal="center" vertical="center" wrapText="1"/>
    </xf>
    <xf numFmtId="9" fontId="9" fillId="0" borderId="1" xfId="0" applyNumberFormat="1" applyFont="1" applyBorder="1" applyAlignment="1">
      <alignment horizontal="center" vertical="center" wrapText="1"/>
    </xf>
    <xf numFmtId="0" fontId="9" fillId="19" borderId="1" xfId="0" applyFont="1" applyFill="1" applyBorder="1" applyAlignment="1">
      <alignment vertical="center"/>
    </xf>
    <xf numFmtId="0" fontId="9" fillId="0" borderId="10" xfId="39"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166" fontId="9" fillId="0" borderId="1" xfId="11" applyFont="1" applyFill="1" applyBorder="1" applyAlignment="1">
      <alignment vertical="center" wrapText="1"/>
    </xf>
    <xf numFmtId="166" fontId="9" fillId="0" borderId="1" xfId="11" applyFont="1" applyFill="1" applyBorder="1" applyAlignment="1">
      <alignment horizontal="center" vertical="center" wrapText="1"/>
    </xf>
    <xf numFmtId="0" fontId="9" fillId="0" borderId="1" xfId="0" applyFont="1" applyBorder="1" applyAlignment="1">
      <alignment vertical="center" wrapText="1"/>
    </xf>
    <xf numFmtId="0" fontId="9" fillId="19" borderId="1" xfId="0" applyFont="1" applyFill="1" applyBorder="1" applyAlignment="1">
      <alignment vertical="center" wrapText="1"/>
    </xf>
    <xf numFmtId="0" fontId="15" fillId="0" borderId="1" xfId="0" applyFont="1" applyBorder="1" applyAlignment="1">
      <alignment horizontal="center" vertical="center" wrapText="1"/>
    </xf>
    <xf numFmtId="0" fontId="40" fillId="0" borderId="0" xfId="0" applyFont="1" applyAlignment="1">
      <alignment vertical="center"/>
    </xf>
    <xf numFmtId="0" fontId="36" fillId="19" borderId="69" xfId="39" applyFont="1" applyFill="1" applyBorder="1" applyAlignment="1">
      <alignment vertical="center" wrapText="1"/>
    </xf>
    <xf numFmtId="0" fontId="36" fillId="19" borderId="76" xfId="39" applyFont="1" applyFill="1" applyBorder="1" applyAlignment="1">
      <alignment vertical="center" wrapText="1"/>
    </xf>
    <xf numFmtId="0" fontId="36" fillId="19" borderId="77" xfId="39" applyFont="1" applyFill="1" applyBorder="1" applyAlignment="1">
      <alignment vertical="center" wrapText="1"/>
    </xf>
    <xf numFmtId="0" fontId="36" fillId="19" borderId="0" xfId="39" applyFont="1" applyFill="1" applyAlignment="1">
      <alignment vertical="center" wrapText="1"/>
    </xf>
    <xf numFmtId="0" fontId="36" fillId="19" borderId="11" xfId="39" applyFont="1" applyFill="1" applyBorder="1" applyAlignment="1">
      <alignment vertical="center" wrapText="1"/>
    </xf>
    <xf numFmtId="0" fontId="37" fillId="19" borderId="11" xfId="39" applyFont="1" applyFill="1" applyBorder="1" applyAlignment="1">
      <alignment vertical="center" wrapText="1"/>
    </xf>
    <xf numFmtId="0" fontId="37" fillId="19" borderId="12" xfId="39" applyFont="1" applyFill="1" applyBorder="1" applyAlignment="1">
      <alignment vertical="center" wrapText="1"/>
    </xf>
    <xf numFmtId="0" fontId="36" fillId="19" borderId="13" xfId="39" applyFont="1" applyFill="1" applyBorder="1" applyAlignment="1">
      <alignment vertical="center" wrapText="1"/>
    </xf>
    <xf numFmtId="0" fontId="37" fillId="19" borderId="0" xfId="39" applyFont="1" applyFill="1" applyAlignment="1">
      <alignment vertical="center" wrapText="1"/>
    </xf>
    <xf numFmtId="0" fontId="37" fillId="19" borderId="14" xfId="39" applyFont="1" applyFill="1" applyBorder="1" applyAlignment="1">
      <alignment vertical="center" wrapText="1"/>
    </xf>
    <xf numFmtId="0" fontId="36" fillId="0" borderId="13" xfId="39" applyFont="1" applyBorder="1" applyAlignment="1">
      <alignment vertical="center" wrapText="1"/>
    </xf>
    <xf numFmtId="0" fontId="36" fillId="0" borderId="0" xfId="39" applyFont="1" applyAlignment="1">
      <alignment vertical="center" wrapText="1"/>
    </xf>
    <xf numFmtId="0" fontId="36" fillId="0" borderId="0" xfId="39" applyFont="1" applyAlignment="1">
      <alignment horizontal="center" vertical="center" wrapText="1"/>
    </xf>
    <xf numFmtId="0" fontId="44" fillId="0" borderId="0" xfId="0" applyFont="1" applyAlignment="1">
      <alignment horizontal="center" vertical="center"/>
    </xf>
    <xf numFmtId="0" fontId="44" fillId="0" borderId="0" xfId="0" applyFont="1" applyAlignment="1">
      <alignment horizontal="center" vertical="center" wrapText="1"/>
    </xf>
    <xf numFmtId="0" fontId="40" fillId="0" borderId="0" xfId="0" applyFont="1" applyAlignment="1">
      <alignment horizontal="center" vertical="center"/>
    </xf>
    <xf numFmtId="0" fontId="37" fillId="0" borderId="0" xfId="39" applyFont="1" applyAlignment="1">
      <alignment vertical="center" wrapText="1"/>
    </xf>
    <xf numFmtId="0" fontId="37" fillId="0" borderId="14" xfId="39" applyFont="1" applyBorder="1" applyAlignment="1">
      <alignment vertical="center" wrapText="1"/>
    </xf>
    <xf numFmtId="0" fontId="36" fillId="0" borderId="14" xfId="39" applyFont="1" applyBorder="1" applyAlignment="1">
      <alignment horizontal="center" vertical="center" wrapText="1"/>
    </xf>
    <xf numFmtId="0" fontId="36" fillId="19" borderId="13" xfId="39" applyFont="1" applyFill="1" applyBorder="1" applyAlignment="1">
      <alignment horizontal="center" vertical="center" wrapText="1"/>
    </xf>
    <xf numFmtId="0" fontId="36" fillId="19" borderId="75" xfId="39" applyFont="1" applyFill="1" applyBorder="1" applyAlignment="1">
      <alignment horizontal="center" vertical="center" wrapText="1"/>
    </xf>
    <xf numFmtId="0" fontId="45" fillId="19" borderId="0" xfId="39" applyFont="1" applyFill="1" applyAlignment="1">
      <alignment horizontal="center" vertical="center" wrapText="1"/>
    </xf>
    <xf numFmtId="0" fontId="36" fillId="19" borderId="0" xfId="39" applyFont="1" applyFill="1" applyAlignment="1">
      <alignment horizontal="center" vertical="center" wrapText="1"/>
    </xf>
    <xf numFmtId="0" fontId="45" fillId="0" borderId="0" xfId="39" applyFont="1" applyAlignment="1">
      <alignment horizontal="center" vertical="center" wrapText="1"/>
    </xf>
    <xf numFmtId="0" fontId="37" fillId="19" borderId="15" xfId="39" applyFont="1" applyFill="1" applyBorder="1" applyAlignment="1">
      <alignment vertical="center" wrapText="1"/>
    </xf>
    <xf numFmtId="0" fontId="37" fillId="19" borderId="16" xfId="39" applyFont="1" applyFill="1" applyBorder="1" applyAlignment="1">
      <alignment vertical="center" wrapText="1"/>
    </xf>
    <xf numFmtId="0" fontId="46" fillId="2" borderId="0" xfId="39" applyFont="1" applyFill="1" applyAlignment="1">
      <alignment vertical="center" wrapText="1"/>
    </xf>
    <xf numFmtId="0" fontId="37" fillId="19" borderId="13" xfId="0" applyFont="1" applyFill="1" applyBorder="1" applyAlignment="1">
      <alignment vertical="center"/>
    </xf>
    <xf numFmtId="0" fontId="37" fillId="19" borderId="0" xfId="0" applyFont="1" applyFill="1" applyAlignment="1">
      <alignment vertical="center"/>
    </xf>
    <xf numFmtId="0" fontId="37" fillId="19" borderId="14" xfId="0" applyFont="1" applyFill="1" applyBorder="1" applyAlignment="1">
      <alignment vertical="center"/>
    </xf>
    <xf numFmtId="177" fontId="40" fillId="0" borderId="0" xfId="0" applyNumberFormat="1" applyFont="1" applyAlignment="1">
      <alignment vertical="center"/>
    </xf>
    <xf numFmtId="0" fontId="37" fillId="19" borderId="13" xfId="39" applyFont="1" applyFill="1" applyBorder="1" applyAlignment="1">
      <alignment vertical="center" wrapText="1"/>
    </xf>
    <xf numFmtId="0" fontId="36" fillId="20" borderId="33" xfId="39" applyFont="1" applyFill="1" applyBorder="1" applyAlignment="1">
      <alignment horizontal="center" vertical="center" wrapText="1"/>
    </xf>
    <xf numFmtId="0" fontId="36" fillId="20" borderId="34" xfId="39" applyFont="1" applyFill="1" applyBorder="1" applyAlignment="1">
      <alignment horizontal="center" vertical="center" wrapText="1"/>
    </xf>
    <xf numFmtId="0" fontId="36" fillId="20" borderId="35" xfId="39" applyFont="1" applyFill="1" applyBorder="1" applyAlignment="1">
      <alignment horizontal="center" vertical="center" wrapText="1"/>
    </xf>
    <xf numFmtId="177" fontId="40" fillId="0" borderId="0" xfId="27" applyNumberFormat="1" applyFont="1" applyBorder="1" applyAlignment="1">
      <alignment vertical="center"/>
    </xf>
    <xf numFmtId="174" fontId="40" fillId="0" borderId="29" xfId="10" applyNumberFormat="1" applyFont="1" applyBorder="1" applyAlignment="1">
      <alignment vertical="center"/>
    </xf>
    <xf numFmtId="174" fontId="40" fillId="0" borderId="4" xfId="10" applyNumberFormat="1" applyFont="1" applyBorder="1" applyAlignment="1">
      <alignment vertical="center"/>
    </xf>
    <xf numFmtId="174" fontId="40" fillId="0" borderId="20" xfId="10" applyNumberFormat="1" applyFont="1" applyBorder="1" applyAlignment="1">
      <alignment vertical="center"/>
    </xf>
    <xf numFmtId="9" fontId="40" fillId="0" borderId="31" xfId="47" applyFont="1" applyBorder="1" applyAlignment="1">
      <alignment vertical="center"/>
    </xf>
    <xf numFmtId="174" fontId="40" fillId="0" borderId="8" xfId="10" applyNumberFormat="1" applyFont="1" applyBorder="1" applyAlignment="1">
      <alignment vertical="center"/>
    </xf>
    <xf numFmtId="174" fontId="40" fillId="0" borderId="1" xfId="10" applyNumberFormat="1" applyFont="1" applyBorder="1" applyAlignment="1">
      <alignment vertical="center"/>
    </xf>
    <xf numFmtId="9" fontId="40" fillId="0" borderId="2" xfId="47" applyFont="1" applyBorder="1" applyAlignment="1">
      <alignment vertical="center"/>
    </xf>
    <xf numFmtId="9" fontId="40" fillId="0" borderId="9" xfId="47" applyFont="1" applyBorder="1" applyAlignment="1">
      <alignment vertical="center"/>
    </xf>
    <xf numFmtId="174" fontId="40" fillId="0" borderId="2" xfId="10" applyNumberFormat="1" applyFont="1" applyBorder="1" applyAlignment="1">
      <alignment vertical="center"/>
    </xf>
    <xf numFmtId="174" fontId="40" fillId="0" borderId="28" xfId="10" applyNumberFormat="1" applyFont="1" applyBorder="1" applyAlignment="1">
      <alignment vertical="center"/>
    </xf>
    <xf numFmtId="174" fontId="40" fillId="0" borderId="19" xfId="10" applyNumberFormat="1" applyFont="1" applyBorder="1" applyAlignment="1">
      <alignment vertical="center"/>
    </xf>
    <xf numFmtId="9" fontId="40" fillId="0" borderId="21" xfId="47" applyFont="1" applyBorder="1" applyAlignment="1">
      <alignment vertical="center"/>
    </xf>
    <xf numFmtId="9" fontId="40" fillId="0" borderId="30" xfId="47" applyFont="1" applyBorder="1" applyAlignment="1">
      <alignment vertical="center"/>
    </xf>
    <xf numFmtId="0" fontId="36" fillId="19" borderId="0" xfId="39" applyFont="1" applyFill="1" applyAlignment="1">
      <alignment horizontal="left" vertical="center" wrapText="1"/>
    </xf>
    <xf numFmtId="0" fontId="36" fillId="20" borderId="1" xfId="39" applyFont="1" applyFill="1" applyBorder="1" applyAlignment="1">
      <alignment horizontal="center" vertical="center" wrapText="1"/>
    </xf>
    <xf numFmtId="0" fontId="37" fillId="0" borderId="18" xfId="39" applyFont="1" applyBorder="1" applyAlignment="1">
      <alignment horizontal="left" vertical="center" wrapText="1"/>
    </xf>
    <xf numFmtId="0" fontId="36" fillId="0" borderId="10" xfId="39" applyFont="1" applyBorder="1" applyAlignment="1">
      <alignment horizontal="center" vertical="center" wrapText="1"/>
    </xf>
    <xf numFmtId="166" fontId="36" fillId="0" borderId="10" xfId="11" applyFont="1" applyFill="1" applyBorder="1" applyAlignment="1" applyProtection="1">
      <alignment horizontal="center" vertical="center" wrapText="1"/>
    </xf>
    <xf numFmtId="165" fontId="40" fillId="0" borderId="0" xfId="28" applyFont="1" applyAlignment="1">
      <alignment vertical="center"/>
    </xf>
    <xf numFmtId="0" fontId="36" fillId="0" borderId="4" xfId="39" applyFont="1" applyBorder="1" applyAlignment="1">
      <alignment horizontal="left" vertical="center" wrapText="1"/>
    </xf>
    <xf numFmtId="168" fontId="36" fillId="0" borderId="10" xfId="10" applyFont="1" applyFill="1" applyBorder="1" applyAlignment="1" applyProtection="1">
      <alignment horizontal="center" vertical="center" wrapText="1"/>
    </xf>
    <xf numFmtId="0" fontId="36" fillId="9" borderId="19" xfId="39" applyFont="1" applyFill="1" applyBorder="1" applyAlignment="1">
      <alignment horizontal="left" vertical="center" wrapText="1"/>
    </xf>
    <xf numFmtId="0" fontId="37" fillId="9" borderId="19" xfId="49" applyNumberFormat="1" applyFont="1" applyFill="1" applyBorder="1" applyAlignment="1" applyProtection="1">
      <alignment vertical="center" wrapText="1"/>
    </xf>
    <xf numFmtId="0" fontId="36" fillId="9" borderId="19" xfId="47" applyNumberFormat="1" applyFont="1" applyFill="1" applyBorder="1" applyAlignment="1" applyProtection="1">
      <alignment vertical="center" wrapText="1"/>
    </xf>
    <xf numFmtId="9" fontId="36" fillId="9" borderId="19" xfId="47" applyFont="1" applyFill="1" applyBorder="1" applyAlignment="1" applyProtection="1">
      <alignment horizontal="center" vertical="center" wrapText="1"/>
    </xf>
    <xf numFmtId="9" fontId="44" fillId="0" borderId="0" xfId="47" applyFont="1" applyBorder="1" applyAlignment="1">
      <alignment horizontal="center" vertical="center"/>
    </xf>
    <xf numFmtId="165" fontId="44" fillId="0" borderId="0" xfId="28" applyFont="1" applyAlignment="1">
      <alignment vertical="center"/>
    </xf>
    <xf numFmtId="9" fontId="37" fillId="0" borderId="4" xfId="48" applyFont="1" applyFill="1" applyBorder="1" applyAlignment="1" applyProtection="1">
      <alignment horizontal="center" vertical="center" wrapText="1"/>
      <protection locked="0"/>
    </xf>
    <xf numFmtId="9" fontId="36" fillId="0" borderId="20" xfId="39" applyNumberFormat="1" applyFont="1" applyBorder="1" applyAlignment="1">
      <alignment horizontal="center" vertical="center" wrapText="1"/>
    </xf>
    <xf numFmtId="9" fontId="36" fillId="0" borderId="0" xfId="39" applyNumberFormat="1" applyFont="1" applyAlignment="1">
      <alignment vertical="center" wrapText="1"/>
    </xf>
    <xf numFmtId="0" fontId="44" fillId="0" borderId="0" xfId="0" applyFont="1" applyAlignment="1">
      <alignment vertical="center"/>
    </xf>
    <xf numFmtId="0" fontId="36" fillId="9" borderId="1" xfId="39" applyFont="1" applyFill="1" applyBorder="1" applyAlignment="1">
      <alignment horizontal="left" vertical="center" wrapText="1"/>
    </xf>
    <xf numFmtId="9" fontId="37" fillId="9" borderId="1" xfId="47" applyFont="1" applyFill="1" applyBorder="1" applyAlignment="1" applyProtection="1">
      <alignment horizontal="center" vertical="center" wrapText="1"/>
      <protection locked="0"/>
    </xf>
    <xf numFmtId="9" fontId="36" fillId="0" borderId="2" xfId="39" applyNumberFormat="1" applyFont="1" applyBorder="1" applyAlignment="1">
      <alignment horizontal="center" vertical="center" wrapText="1"/>
    </xf>
    <xf numFmtId="0" fontId="36" fillId="0" borderId="1" xfId="39" applyFont="1" applyBorder="1" applyAlignment="1">
      <alignment horizontal="left" vertical="center" wrapText="1"/>
    </xf>
    <xf numFmtId="9" fontId="37" fillId="0" borderId="1" xfId="48" applyFont="1" applyFill="1" applyBorder="1" applyAlignment="1" applyProtection="1">
      <alignment horizontal="center" vertical="center" wrapText="1"/>
      <protection locked="0"/>
    </xf>
    <xf numFmtId="9" fontId="37" fillId="9" borderId="2" xfId="47" applyFont="1" applyFill="1" applyBorder="1" applyAlignment="1" applyProtection="1">
      <alignment horizontal="center" vertical="center" wrapText="1"/>
      <protection locked="0"/>
    </xf>
    <xf numFmtId="2" fontId="40" fillId="0" borderId="0" xfId="0" applyNumberFormat="1" applyFont="1" applyAlignment="1">
      <alignment vertical="center"/>
    </xf>
    <xf numFmtId="0" fontId="48" fillId="0" borderId="0" xfId="0" applyFont="1" applyAlignment="1">
      <alignment vertical="center"/>
    </xf>
    <xf numFmtId="175" fontId="36" fillId="9" borderId="19" xfId="47" applyNumberFormat="1" applyFont="1" applyFill="1" applyBorder="1" applyAlignment="1" applyProtection="1">
      <alignment vertical="center" wrapText="1"/>
    </xf>
    <xf numFmtId="9" fontId="37" fillId="9" borderId="19" xfId="49" applyFont="1" applyFill="1" applyBorder="1" applyAlignment="1" applyProtection="1">
      <alignment vertical="center" wrapText="1"/>
    </xf>
    <xf numFmtId="175" fontId="37" fillId="9" borderId="19" xfId="49" applyNumberFormat="1" applyFont="1" applyFill="1" applyBorder="1" applyAlignment="1" applyProtection="1">
      <alignment vertical="center" wrapText="1"/>
    </xf>
    <xf numFmtId="3" fontId="40" fillId="0" borderId="0" xfId="0" applyNumberFormat="1" applyFont="1" applyAlignment="1">
      <alignment vertical="center"/>
    </xf>
    <xf numFmtId="174" fontId="40" fillId="0" borderId="0" xfId="10" applyNumberFormat="1" applyFont="1" applyBorder="1" applyAlignment="1">
      <alignment vertical="center"/>
    </xf>
    <xf numFmtId="2" fontId="37" fillId="9" borderId="19" xfId="49" applyNumberFormat="1" applyFont="1" applyFill="1" applyBorder="1" applyAlignment="1" applyProtection="1">
      <alignment vertical="center" wrapText="1"/>
    </xf>
    <xf numFmtId="2" fontId="36" fillId="9" borderId="19" xfId="47" applyNumberFormat="1" applyFont="1" applyFill="1" applyBorder="1" applyAlignment="1" applyProtection="1">
      <alignment vertical="center" wrapText="1"/>
    </xf>
    <xf numFmtId="0" fontId="37" fillId="9" borderId="1" xfId="47" applyNumberFormat="1" applyFont="1" applyFill="1" applyBorder="1" applyAlignment="1" applyProtection="1">
      <alignment horizontal="center" vertical="center" wrapText="1"/>
      <protection locked="0"/>
    </xf>
    <xf numFmtId="0" fontId="50" fillId="0" borderId="0" xfId="0" applyFont="1" applyAlignment="1">
      <alignment vertical="center"/>
    </xf>
    <xf numFmtId="2" fontId="9" fillId="0" borderId="18" xfId="39" applyNumberFormat="1" applyFont="1" applyBorder="1" applyAlignment="1">
      <alignment horizontal="center" vertical="center" wrapText="1"/>
    </xf>
    <xf numFmtId="2" fontId="9" fillId="0" borderId="29" xfId="39" applyNumberFormat="1" applyFont="1" applyBorder="1" applyAlignment="1">
      <alignment horizontal="center" vertical="center" wrapText="1"/>
    </xf>
    <xf numFmtId="2" fontId="9" fillId="0" borderId="32" xfId="39" applyNumberFormat="1" applyFont="1" applyBorder="1" applyAlignment="1">
      <alignment horizontal="center" vertical="center" wrapText="1"/>
    </xf>
    <xf numFmtId="2" fontId="9" fillId="0" borderId="4" xfId="39" applyNumberFormat="1" applyFont="1" applyBorder="1" applyAlignment="1">
      <alignment horizontal="center" vertical="center" wrapText="1"/>
    </xf>
    <xf numFmtId="0" fontId="10" fillId="20" borderId="65" xfId="39" applyFont="1" applyFill="1" applyBorder="1" applyAlignment="1">
      <alignment horizontal="center" vertical="center" wrapText="1"/>
    </xf>
    <xf numFmtId="0" fontId="10" fillId="20" borderId="4" xfId="39" applyFont="1" applyFill="1" applyBorder="1" applyAlignment="1">
      <alignment horizontal="center" vertical="center" wrapText="1"/>
    </xf>
    <xf numFmtId="2" fontId="9" fillId="0" borderId="10" xfId="39" applyNumberFormat="1" applyFont="1" applyBorder="1" applyAlignment="1">
      <alignment horizontal="center" vertical="center" wrapText="1"/>
    </xf>
    <xf numFmtId="2" fontId="9" fillId="0" borderId="29" xfId="39" applyNumberFormat="1" applyFont="1" applyBorder="1" applyAlignment="1">
      <alignment vertical="center" wrapText="1"/>
    </xf>
    <xf numFmtId="2" fontId="9" fillId="0" borderId="8" xfId="39" applyNumberFormat="1" applyFont="1" applyBorder="1" applyAlignment="1">
      <alignment vertical="center" wrapText="1"/>
    </xf>
    <xf numFmtId="0" fontId="10" fillId="20" borderId="56" xfId="39" applyFont="1" applyFill="1" applyBorder="1" applyAlignment="1">
      <alignment horizontal="center" vertical="center" wrapText="1"/>
    </xf>
    <xf numFmtId="0" fontId="10" fillId="20" borderId="8" xfId="39" applyFont="1" applyFill="1" applyBorder="1" applyAlignment="1">
      <alignment horizontal="center" vertical="center" wrapText="1"/>
    </xf>
    <xf numFmtId="0" fontId="10" fillId="20" borderId="1" xfId="39" applyFont="1" applyFill="1" applyBorder="1" applyAlignment="1">
      <alignment horizontal="center" vertical="center" wrapText="1"/>
    </xf>
    <xf numFmtId="0" fontId="9" fillId="20" borderId="1" xfId="39" applyFont="1" applyFill="1" applyBorder="1" applyAlignment="1">
      <alignment horizontal="center" vertical="center" wrapText="1"/>
    </xf>
    <xf numFmtId="0" fontId="10" fillId="20" borderId="27" xfId="39" applyFont="1" applyFill="1" applyBorder="1" applyAlignment="1">
      <alignment horizontal="center" vertical="center" wrapText="1"/>
    </xf>
    <xf numFmtId="0" fontId="10" fillId="20" borderId="6" xfId="39" applyFont="1" applyFill="1" applyBorder="1" applyAlignment="1">
      <alignment horizontal="center" vertical="center" wrapText="1"/>
    </xf>
    <xf numFmtId="0" fontId="10" fillId="0" borderId="18" xfId="39" applyFont="1" applyBorder="1" applyAlignment="1">
      <alignment horizontal="center" vertical="center" wrapText="1"/>
    </xf>
    <xf numFmtId="0" fontId="10" fillId="0" borderId="59" xfId="39" applyFont="1" applyBorder="1" applyAlignment="1">
      <alignment horizontal="center" vertical="center" wrapText="1"/>
    </xf>
    <xf numFmtId="0" fontId="10" fillId="0" borderId="56" xfId="39" applyFont="1" applyBorder="1" applyAlignment="1">
      <alignment horizontal="center" vertical="center" wrapText="1"/>
    </xf>
    <xf numFmtId="0" fontId="10" fillId="0" borderId="51" xfId="39" applyFont="1" applyBorder="1" applyAlignment="1">
      <alignment horizontal="center" vertical="center" wrapText="1"/>
    </xf>
    <xf numFmtId="0" fontId="10" fillId="0" borderId="52" xfId="39" applyFont="1" applyBorder="1" applyAlignment="1">
      <alignment horizontal="center" vertical="center" wrapText="1"/>
    </xf>
    <xf numFmtId="0" fontId="34" fillId="0" borderId="1" xfId="39" applyFont="1" applyBorder="1" applyAlignment="1">
      <alignment horizontal="left" vertical="center" wrapText="1"/>
    </xf>
    <xf numFmtId="0" fontId="34" fillId="0" borderId="9" xfId="39" applyFont="1" applyBorder="1" applyAlignment="1">
      <alignment horizontal="left" vertical="center" wrapText="1"/>
    </xf>
    <xf numFmtId="9" fontId="34" fillId="0" borderId="38" xfId="49" applyFont="1" applyFill="1" applyBorder="1" applyAlignment="1" applyProtection="1">
      <alignment horizontal="center" vertical="center" wrapText="1"/>
    </xf>
    <xf numFmtId="9" fontId="34" fillId="0" borderId="22" xfId="49" applyFont="1" applyFill="1" applyBorder="1" applyAlignment="1" applyProtection="1">
      <alignment horizontal="center" vertical="center" wrapText="1"/>
    </xf>
    <xf numFmtId="9" fontId="34" fillId="0" borderId="23" xfId="49" applyFont="1" applyFill="1" applyBorder="1" applyAlignment="1" applyProtection="1">
      <alignment horizontal="center" vertical="center" wrapText="1"/>
    </xf>
    <xf numFmtId="9" fontId="34" fillId="0" borderId="46" xfId="49" applyFont="1" applyFill="1" applyBorder="1" applyAlignment="1" applyProtection="1">
      <alignment horizontal="center" vertical="center" wrapText="1"/>
    </xf>
    <xf numFmtId="9" fontId="34" fillId="0" borderId="15" xfId="49" applyFont="1" applyFill="1" applyBorder="1" applyAlignment="1" applyProtection="1">
      <alignment horizontal="center" vertical="center" wrapText="1"/>
    </xf>
    <xf numFmtId="9" fontId="34" fillId="0" borderId="47" xfId="49" applyFont="1" applyFill="1" applyBorder="1" applyAlignment="1" applyProtection="1">
      <alignment horizontal="center" vertical="center" wrapText="1"/>
    </xf>
    <xf numFmtId="0" fontId="10" fillId="20" borderId="9" xfId="39" applyFont="1" applyFill="1" applyBorder="1" applyAlignment="1">
      <alignment horizontal="center" vertical="center" wrapText="1"/>
    </xf>
    <xf numFmtId="0" fontId="10" fillId="20" borderId="20" xfId="39" applyFont="1" applyFill="1" applyBorder="1" applyAlignment="1">
      <alignment horizontal="center" vertical="center" wrapText="1"/>
    </xf>
    <xf numFmtId="0" fontId="10" fillId="20" borderId="3" xfId="39" applyFont="1" applyFill="1" applyBorder="1" applyAlignment="1">
      <alignment horizontal="center" vertical="center" wrapText="1"/>
    </xf>
    <xf numFmtId="0" fontId="10" fillId="20" borderId="25" xfId="39" applyFont="1" applyFill="1" applyBorder="1" applyAlignment="1">
      <alignment horizontal="center" vertical="center" wrapText="1"/>
    </xf>
    <xf numFmtId="0" fontId="10" fillId="0" borderId="10" xfId="39" applyFont="1" applyBorder="1" applyAlignment="1">
      <alignment horizontal="center" vertical="center" wrapText="1"/>
    </xf>
    <xf numFmtId="0" fontId="10" fillId="0" borderId="37" xfId="39" applyFont="1" applyBorder="1" applyAlignment="1">
      <alignment horizontal="center" vertical="center" wrapText="1"/>
    </xf>
    <xf numFmtId="3" fontId="10" fillId="0" borderId="38" xfId="39" applyNumberFormat="1" applyFont="1" applyBorder="1" applyAlignment="1">
      <alignment horizontal="center" vertical="center" wrapText="1"/>
    </xf>
    <xf numFmtId="3" fontId="10" fillId="0" borderId="23" xfId="39" applyNumberFormat="1" applyFont="1" applyBorder="1" applyAlignment="1">
      <alignment horizontal="center" vertical="center" wrapText="1"/>
    </xf>
    <xf numFmtId="0" fontId="10" fillId="0" borderId="2" xfId="39" applyFont="1" applyBorder="1" applyAlignment="1">
      <alignment horizontal="center" vertical="center" wrapText="1"/>
    </xf>
    <xf numFmtId="0" fontId="10" fillId="0" borderId="49" xfId="39" applyFont="1" applyBorder="1" applyAlignment="1">
      <alignment horizontal="center" vertical="center" wrapText="1"/>
    </xf>
    <xf numFmtId="0" fontId="10" fillId="0" borderId="5" xfId="39" applyFont="1" applyBorder="1" applyAlignment="1">
      <alignment horizontal="center" vertical="center" wrapText="1"/>
    </xf>
    <xf numFmtId="173" fontId="10" fillId="19" borderId="2" xfId="32" applyNumberFormat="1" applyFont="1" applyFill="1" applyBorder="1" applyAlignment="1" applyProtection="1">
      <alignment horizontal="center" vertical="center" wrapText="1"/>
    </xf>
    <xf numFmtId="173" fontId="10" fillId="19" borderId="5" xfId="32" applyNumberFormat="1" applyFont="1" applyFill="1" applyBorder="1" applyAlignment="1" applyProtection="1">
      <alignment horizontal="center" vertical="center" wrapText="1"/>
    </xf>
    <xf numFmtId="0" fontId="10" fillId="19" borderId="2" xfId="39" applyFont="1" applyFill="1" applyBorder="1" applyAlignment="1">
      <alignment horizontal="center" vertical="center" wrapText="1"/>
    </xf>
    <xf numFmtId="0" fontId="10" fillId="19" borderId="5" xfId="39" applyFont="1" applyFill="1" applyBorder="1" applyAlignment="1">
      <alignment horizontal="center" vertical="center" wrapText="1"/>
    </xf>
    <xf numFmtId="0" fontId="10" fillId="0" borderId="26" xfId="39" applyFont="1" applyBorder="1" applyAlignment="1">
      <alignment horizontal="center" vertical="center" wrapText="1"/>
    </xf>
    <xf numFmtId="0" fontId="10" fillId="20" borderId="38" xfId="39" applyFont="1" applyFill="1" applyBorder="1" applyAlignment="1">
      <alignment horizontal="center" vertical="center" wrapText="1"/>
    </xf>
    <xf numFmtId="0" fontId="10" fillId="20" borderId="23" xfId="39" applyFont="1" applyFill="1" applyBorder="1" applyAlignment="1">
      <alignment horizontal="center" vertical="center" wrapText="1"/>
    </xf>
    <xf numFmtId="2" fontId="9" fillId="0" borderId="37" xfId="39" applyNumberFormat="1" applyFont="1" applyBorder="1" applyAlignment="1">
      <alignment horizontal="center" vertical="center" wrapText="1"/>
    </xf>
    <xf numFmtId="0" fontId="9" fillId="0" borderId="43" xfId="39" applyFont="1" applyBorder="1" applyAlignment="1">
      <alignment horizontal="center" vertical="center" wrapText="1"/>
    </xf>
    <xf numFmtId="0" fontId="9" fillId="0" borderId="45" xfId="39" applyFont="1" applyBorder="1" applyAlignment="1">
      <alignment horizontal="center" vertical="center" wrapText="1"/>
    </xf>
    <xf numFmtId="0" fontId="9" fillId="0" borderId="44" xfId="39" applyFont="1" applyBorder="1" applyAlignment="1">
      <alignment horizontal="center" vertical="center" wrapText="1"/>
    </xf>
    <xf numFmtId="0" fontId="10" fillId="0" borderId="41" xfId="39" applyFont="1" applyBorder="1" applyAlignment="1">
      <alignment horizontal="center" vertical="center" wrapText="1"/>
    </xf>
    <xf numFmtId="0" fontId="10" fillId="0" borderId="11" xfId="39" applyFont="1" applyBorder="1" applyAlignment="1">
      <alignment horizontal="center" vertical="center" wrapText="1"/>
    </xf>
    <xf numFmtId="0" fontId="10" fillId="0" borderId="12" xfId="39" applyFont="1" applyBorder="1" applyAlignment="1">
      <alignment horizontal="center" vertical="center" wrapText="1"/>
    </xf>
    <xf numFmtId="0" fontId="10" fillId="0" borderId="13" xfId="39" applyFont="1" applyBorder="1" applyAlignment="1">
      <alignment horizontal="center" vertical="center" wrapText="1"/>
    </xf>
    <xf numFmtId="0" fontId="10" fillId="0" borderId="0" xfId="39" applyFont="1" applyAlignment="1">
      <alignment horizontal="center" vertical="center" wrapText="1"/>
    </xf>
    <xf numFmtId="0" fontId="10" fillId="0" borderId="14" xfId="39" applyFont="1" applyBorder="1" applyAlignment="1">
      <alignment horizontal="center" vertical="center" wrapText="1"/>
    </xf>
    <xf numFmtId="0" fontId="10" fillId="0" borderId="42" xfId="39" applyFont="1" applyBorder="1" applyAlignment="1">
      <alignment horizontal="center" vertical="center" wrapText="1"/>
    </xf>
    <xf numFmtId="0" fontId="10" fillId="0" borderId="15" xfId="39" applyFont="1" applyBorder="1" applyAlignment="1">
      <alignment horizontal="center" vertical="center" wrapText="1"/>
    </xf>
    <xf numFmtId="0" fontId="10" fillId="0" borderId="16" xfId="39" applyFont="1" applyBorder="1" applyAlignment="1">
      <alignment horizontal="center" vertical="center" wrapText="1"/>
    </xf>
    <xf numFmtId="9" fontId="34" fillId="0" borderId="38" xfId="39" applyNumberFormat="1" applyFont="1" applyBorder="1" applyAlignment="1">
      <alignment horizontal="center" vertical="center" wrapText="1"/>
    </xf>
    <xf numFmtId="9" fontId="34" fillId="0" borderId="22" xfId="39" applyNumberFormat="1" applyFont="1" applyBorder="1" applyAlignment="1">
      <alignment horizontal="center" vertical="center" wrapText="1"/>
    </xf>
    <xf numFmtId="9" fontId="34" fillId="0" borderId="48" xfId="39" applyNumberFormat="1" applyFont="1" applyBorder="1" applyAlignment="1">
      <alignment horizontal="center" vertical="center" wrapText="1"/>
    </xf>
    <xf numFmtId="9" fontId="34" fillId="0" borderId="46" xfId="39" applyNumberFormat="1" applyFont="1" applyBorder="1" applyAlignment="1">
      <alignment horizontal="center" vertical="center" wrapText="1"/>
    </xf>
    <xf numFmtId="9" fontId="34" fillId="0" borderId="15" xfId="39" applyNumberFormat="1" applyFont="1" applyBorder="1" applyAlignment="1">
      <alignment horizontal="center" vertical="center" wrapText="1"/>
    </xf>
    <xf numFmtId="9" fontId="34" fillId="0" borderId="16" xfId="39" applyNumberFormat="1" applyFont="1" applyBorder="1" applyAlignment="1">
      <alignment horizontal="center" vertical="center" wrapText="1"/>
    </xf>
    <xf numFmtId="9" fontId="34" fillId="0" borderId="55" xfId="39" applyNumberFormat="1" applyFont="1" applyBorder="1" applyAlignment="1">
      <alignment horizontal="center" vertical="center" wrapText="1"/>
    </xf>
    <xf numFmtId="9" fontId="34" fillId="0" borderId="0" xfId="39" applyNumberFormat="1" applyFont="1" applyAlignment="1">
      <alignment horizontal="center" vertical="center" wrapText="1"/>
    </xf>
    <xf numFmtId="9" fontId="34" fillId="0" borderId="14" xfId="39" applyNumberFormat="1" applyFont="1" applyBorder="1" applyAlignment="1">
      <alignment horizontal="center" vertical="center" wrapText="1"/>
    </xf>
    <xf numFmtId="173" fontId="10" fillId="19" borderId="21" xfId="32" applyNumberFormat="1" applyFont="1" applyFill="1" applyBorder="1" applyAlignment="1" applyProtection="1">
      <alignment horizontal="center" vertical="center" wrapText="1"/>
    </xf>
    <xf numFmtId="173" fontId="10" fillId="19" borderId="57" xfId="32" applyNumberFormat="1" applyFont="1" applyFill="1" applyBorder="1" applyAlignment="1" applyProtection="1">
      <alignment horizontal="center" vertical="center" wrapText="1"/>
    </xf>
    <xf numFmtId="173" fontId="10" fillId="19" borderId="58" xfId="32" applyNumberFormat="1" applyFont="1" applyFill="1" applyBorder="1" applyAlignment="1" applyProtection="1">
      <alignment horizontal="center" vertical="center" wrapText="1"/>
    </xf>
    <xf numFmtId="0" fontId="10" fillId="20" borderId="43" xfId="39" applyFont="1" applyFill="1" applyBorder="1" applyAlignment="1">
      <alignment horizontal="left" vertical="center" wrapText="1"/>
    </xf>
    <xf numFmtId="0" fontId="10" fillId="20" borderId="44" xfId="39" applyFont="1" applyFill="1" applyBorder="1" applyAlignment="1">
      <alignment horizontal="left" vertical="center" wrapText="1"/>
    </xf>
    <xf numFmtId="2" fontId="9" fillId="0" borderId="18" xfId="39" applyNumberFormat="1" applyFont="1" applyBorder="1" applyAlignment="1">
      <alignment vertical="center" wrapText="1"/>
    </xf>
    <xf numFmtId="0" fontId="0" fillId="0" borderId="59" xfId="0" applyBorder="1" applyAlignment="1">
      <alignment vertical="center" wrapText="1"/>
    </xf>
    <xf numFmtId="0" fontId="10" fillId="2" borderId="13" xfId="39" applyFont="1" applyFill="1" applyBorder="1" applyAlignment="1">
      <alignment horizontal="center" vertical="center" wrapText="1"/>
    </xf>
    <xf numFmtId="0" fontId="10" fillId="19" borderId="0" xfId="39" applyFont="1" applyFill="1" applyAlignment="1">
      <alignment horizontal="center" vertical="center" wrapText="1"/>
    </xf>
    <xf numFmtId="0" fontId="10" fillId="20" borderId="33" xfId="39" applyFont="1" applyFill="1" applyBorder="1" applyAlignment="1">
      <alignment horizontal="center" vertical="center" wrapText="1"/>
    </xf>
    <xf numFmtId="0" fontId="10" fillId="20" borderId="34" xfId="39" applyFont="1" applyFill="1" applyBorder="1" applyAlignment="1">
      <alignment horizontal="center" vertical="center" wrapText="1"/>
    </xf>
    <xf numFmtId="0" fontId="10" fillId="20" borderId="35" xfId="39" applyFont="1" applyFill="1" applyBorder="1" applyAlignment="1">
      <alignment horizontal="center" vertical="center" wrapText="1"/>
    </xf>
    <xf numFmtId="9" fontId="10" fillId="0" borderId="43" xfId="39" applyNumberFormat="1" applyFont="1" applyBorder="1" applyAlignment="1">
      <alignment horizontal="center" vertical="center" wrapText="1"/>
    </xf>
    <xf numFmtId="9" fontId="10" fillId="0" borderId="44" xfId="39" applyNumberFormat="1" applyFont="1" applyBorder="1" applyAlignment="1">
      <alignment horizontal="center" vertical="center" wrapText="1"/>
    </xf>
    <xf numFmtId="173" fontId="10" fillId="19" borderId="2" xfId="32" applyNumberFormat="1" applyFont="1" applyFill="1" applyBorder="1" applyAlignment="1" applyProtection="1">
      <alignment horizontal="center" vertical="center"/>
    </xf>
    <xf numFmtId="173" fontId="10" fillId="19" borderId="5" xfId="32" applyNumberFormat="1" applyFont="1" applyFill="1" applyBorder="1" applyAlignment="1" applyProtection="1">
      <alignment horizontal="center" vertical="center"/>
    </xf>
    <xf numFmtId="0" fontId="10" fillId="20" borderId="7" xfId="39" applyFont="1" applyFill="1" applyBorder="1" applyAlignment="1">
      <alignment horizontal="center" vertical="center" wrapText="1"/>
    </xf>
    <xf numFmtId="0" fontId="10" fillId="20" borderId="2" xfId="39" applyFont="1" applyFill="1" applyBorder="1" applyAlignment="1">
      <alignment horizontal="center" vertical="center" wrapText="1"/>
    </xf>
    <xf numFmtId="0" fontId="10" fillId="20" borderId="49" xfId="39" applyFont="1" applyFill="1" applyBorder="1" applyAlignment="1">
      <alignment horizontal="center" vertical="center" wrapText="1"/>
    </xf>
    <xf numFmtId="0" fontId="10" fillId="20" borderId="26" xfId="39" applyFont="1" applyFill="1" applyBorder="1" applyAlignment="1">
      <alignment horizontal="center" vertical="center" wrapText="1"/>
    </xf>
    <xf numFmtId="0" fontId="10" fillId="19" borderId="56" xfId="39" applyFont="1" applyFill="1" applyBorder="1" applyAlignment="1">
      <alignment horizontal="center" vertical="center" wrapText="1"/>
    </xf>
    <xf numFmtId="0" fontId="10" fillId="19" borderId="50" xfId="39" applyFont="1" applyFill="1" applyBorder="1" applyAlignment="1">
      <alignment horizontal="center" vertical="center" wrapText="1"/>
    </xf>
    <xf numFmtId="0" fontId="10" fillId="19" borderId="51" xfId="39" applyFont="1" applyFill="1" applyBorder="1" applyAlignment="1">
      <alignment horizontal="center" vertical="center" wrapText="1"/>
    </xf>
    <xf numFmtId="0" fontId="10" fillId="19" borderId="52" xfId="39" applyFont="1" applyFill="1" applyBorder="1" applyAlignment="1">
      <alignment horizontal="center" vertical="center" wrapText="1"/>
    </xf>
    <xf numFmtId="0" fontId="10" fillId="20" borderId="5" xfId="39" applyFont="1" applyFill="1" applyBorder="1" applyAlignment="1">
      <alignment horizontal="center" vertical="center" wrapText="1"/>
    </xf>
    <xf numFmtId="0" fontId="10" fillId="20" borderId="51" xfId="39" applyFont="1" applyFill="1" applyBorder="1" applyAlignment="1">
      <alignment horizontal="center" vertical="center" wrapText="1"/>
    </xf>
    <xf numFmtId="0" fontId="10" fillId="0" borderId="13" xfId="39" applyFont="1" applyBorder="1" applyAlignment="1">
      <alignment horizontal="center" vertical="center"/>
    </xf>
    <xf numFmtId="0" fontId="10" fillId="0" borderId="0" xfId="39" applyFont="1" applyAlignment="1">
      <alignment horizontal="center" vertical="center"/>
    </xf>
    <xf numFmtId="0" fontId="10" fillId="0" borderId="14" xfId="39" applyFont="1" applyBorder="1" applyAlignment="1">
      <alignment horizontal="center" vertical="center"/>
    </xf>
    <xf numFmtId="9" fontId="34" fillId="0" borderId="38" xfId="39" applyNumberFormat="1" applyFont="1" applyBorder="1" applyAlignment="1">
      <alignment horizontal="left" vertical="center" wrapText="1"/>
    </xf>
    <xf numFmtId="9" fontId="34" fillId="0" borderId="22" xfId="39" applyNumberFormat="1" applyFont="1" applyBorder="1" applyAlignment="1">
      <alignment horizontal="left" vertical="center" wrapText="1"/>
    </xf>
    <xf numFmtId="9" fontId="34" fillId="0" borderId="48" xfId="39" applyNumberFormat="1" applyFont="1" applyBorder="1" applyAlignment="1">
      <alignment horizontal="left" vertical="center" wrapText="1"/>
    </xf>
    <xf numFmtId="9" fontId="34" fillId="0" borderId="55" xfId="39" applyNumberFormat="1" applyFont="1" applyBorder="1" applyAlignment="1">
      <alignment horizontal="left" vertical="center" wrapText="1"/>
    </xf>
    <xf numFmtId="9" fontId="34" fillId="0" borderId="0" xfId="39" applyNumberFormat="1" applyFont="1" applyAlignment="1">
      <alignment horizontal="left" vertical="center" wrapText="1"/>
    </xf>
    <xf numFmtId="9" fontId="34" fillId="0" borderId="14" xfId="39" applyNumberFormat="1" applyFont="1" applyBorder="1" applyAlignment="1">
      <alignment horizontal="left" vertical="center" wrapText="1"/>
    </xf>
    <xf numFmtId="0" fontId="10" fillId="20" borderId="60" xfId="39" applyFont="1" applyFill="1" applyBorder="1" applyAlignment="1">
      <alignment horizontal="center" vertical="center" wrapText="1"/>
    </xf>
    <xf numFmtId="0" fontId="10" fillId="20" borderId="61" xfId="39" applyFont="1" applyFill="1" applyBorder="1" applyAlignment="1">
      <alignment horizontal="center" vertical="center" wrapText="1"/>
    </xf>
    <xf numFmtId="0" fontId="10" fillId="20" borderId="40" xfId="39" applyFont="1" applyFill="1" applyBorder="1" applyAlignment="1">
      <alignment horizontal="center" vertical="center" wrapText="1"/>
    </xf>
    <xf numFmtId="0" fontId="38" fillId="0" borderId="62" xfId="0" applyFont="1" applyBorder="1" applyAlignment="1">
      <alignment horizontal="center" vertical="center"/>
    </xf>
    <xf numFmtId="0" fontId="38" fillId="0" borderId="63" xfId="0" applyFont="1" applyBorder="1" applyAlignment="1">
      <alignment horizontal="center" vertical="center"/>
    </xf>
    <xf numFmtId="0" fontId="9" fillId="0" borderId="62" xfId="39" applyFont="1" applyBorder="1" applyAlignment="1">
      <alignment horizontal="center" vertical="center" wrapText="1"/>
    </xf>
    <xf numFmtId="0" fontId="9" fillId="0" borderId="64" xfId="39" applyFont="1" applyBorder="1" applyAlignment="1">
      <alignment horizontal="center" vertical="center" wrapText="1"/>
    </xf>
    <xf numFmtId="0" fontId="9" fillId="0" borderId="63" xfId="39" applyFont="1" applyBorder="1" applyAlignment="1">
      <alignment horizontal="center" vertical="center" wrapText="1"/>
    </xf>
    <xf numFmtId="0" fontId="10" fillId="24" borderId="5" xfId="0" applyFont="1" applyFill="1" applyBorder="1" applyAlignment="1">
      <alignment horizontal="left" vertical="center" wrapText="1"/>
    </xf>
    <xf numFmtId="0" fontId="10" fillId="24" borderId="1" xfId="0" applyFont="1" applyFill="1" applyBorder="1" applyAlignment="1">
      <alignment horizontal="left" vertical="center" wrapText="1"/>
    </xf>
    <xf numFmtId="0" fontId="10" fillId="24" borderId="9" xfId="0" applyFont="1" applyFill="1" applyBorder="1" applyAlignment="1">
      <alignment horizontal="left" vertical="center" wrapText="1"/>
    </xf>
    <xf numFmtId="0" fontId="35" fillId="0" borderId="58" xfId="0" applyFont="1" applyBorder="1" applyAlignment="1">
      <alignment horizontal="left" vertical="center" wrapText="1"/>
    </xf>
    <xf numFmtId="0" fontId="35" fillId="0" borderId="19" xfId="0" applyFont="1" applyBorder="1" applyAlignment="1">
      <alignment horizontal="left" vertical="center" wrapText="1"/>
    </xf>
    <xf numFmtId="0" fontId="35" fillId="0" borderId="30" xfId="0" applyFont="1" applyBorder="1" applyAlignment="1">
      <alignment horizontal="left" vertical="center" wrapText="1"/>
    </xf>
    <xf numFmtId="0" fontId="10" fillId="20" borderId="41" xfId="39" applyFont="1" applyFill="1" applyBorder="1" applyAlignment="1">
      <alignment horizontal="center" vertical="center" wrapText="1"/>
    </xf>
    <xf numFmtId="0" fontId="10" fillId="20" borderId="11" xfId="39" applyFont="1" applyFill="1" applyBorder="1" applyAlignment="1">
      <alignment horizontal="center" vertical="center" wrapText="1"/>
    </xf>
    <xf numFmtId="0" fontId="10" fillId="20" borderId="12" xfId="39" applyFont="1" applyFill="1" applyBorder="1" applyAlignment="1">
      <alignment horizontal="center" vertical="center" wrapText="1"/>
    </xf>
    <xf numFmtId="0" fontId="10" fillId="20" borderId="13" xfId="39" applyFont="1" applyFill="1" applyBorder="1" applyAlignment="1">
      <alignment horizontal="center" vertical="center" wrapText="1"/>
    </xf>
    <xf numFmtId="0" fontId="10" fillId="20" borderId="0" xfId="39" applyFont="1" applyFill="1" applyAlignment="1">
      <alignment horizontal="center" vertical="center" wrapText="1"/>
    </xf>
    <xf numFmtId="0" fontId="10" fillId="20" borderId="14" xfId="39" applyFont="1" applyFill="1" applyBorder="1" applyAlignment="1">
      <alignment horizontal="center" vertical="center" wrapText="1"/>
    </xf>
    <xf numFmtId="0" fontId="10" fillId="20" borderId="42" xfId="39" applyFont="1" applyFill="1" applyBorder="1" applyAlignment="1">
      <alignment horizontal="center" vertical="center" wrapText="1"/>
    </xf>
    <xf numFmtId="0" fontId="10" fillId="20" borderId="15" xfId="39" applyFont="1" applyFill="1" applyBorder="1" applyAlignment="1">
      <alignment horizontal="center" vertical="center" wrapText="1"/>
    </xf>
    <xf numFmtId="0" fontId="10" fillId="20" borderId="16" xfId="39" applyFont="1" applyFill="1" applyBorder="1" applyAlignment="1">
      <alignment horizontal="center" vertical="center" wrapText="1"/>
    </xf>
    <xf numFmtId="0" fontId="10" fillId="20" borderId="41" xfId="39" applyFont="1" applyFill="1" applyBorder="1" applyAlignment="1">
      <alignment horizontal="left" vertical="center" wrapText="1"/>
    </xf>
    <xf numFmtId="0" fontId="10" fillId="20" borderId="12" xfId="39" applyFont="1" applyFill="1" applyBorder="1" applyAlignment="1">
      <alignment horizontal="left" vertical="center" wrapText="1"/>
    </xf>
    <xf numFmtId="0" fontId="10" fillId="20" borderId="42" xfId="39" applyFont="1" applyFill="1" applyBorder="1" applyAlignment="1">
      <alignment horizontal="left" vertical="center" wrapText="1"/>
    </xf>
    <xf numFmtId="0" fontId="10" fillId="20" borderId="16" xfId="39" applyFont="1" applyFill="1" applyBorder="1" applyAlignment="1">
      <alignment horizontal="left" vertical="center" wrapText="1"/>
    </xf>
    <xf numFmtId="0" fontId="10" fillId="20" borderId="13" xfId="39" applyFont="1" applyFill="1" applyBorder="1" applyAlignment="1">
      <alignment horizontal="left" vertical="center" wrapText="1"/>
    </xf>
    <xf numFmtId="0" fontId="10" fillId="20" borderId="14" xfId="39" applyFont="1" applyFill="1" applyBorder="1" applyAlignment="1">
      <alignment horizontal="left" vertical="center" wrapText="1"/>
    </xf>
    <xf numFmtId="0" fontId="10" fillId="0" borderId="33" xfId="39" applyFont="1" applyBorder="1" applyAlignment="1">
      <alignment horizontal="center" vertical="center" wrapText="1"/>
    </xf>
    <xf numFmtId="0" fontId="10" fillId="0" borderId="34" xfId="39" applyFont="1" applyBorder="1" applyAlignment="1">
      <alignment horizontal="center" vertical="center" wrapText="1"/>
    </xf>
    <xf numFmtId="0" fontId="10" fillId="0" borderId="35" xfId="39" applyFont="1" applyBorder="1" applyAlignment="1">
      <alignment horizontal="center" vertical="center" wrapText="1"/>
    </xf>
    <xf numFmtId="0" fontId="10" fillId="0" borderId="50" xfId="0" applyFont="1" applyBorder="1" applyAlignment="1">
      <alignment horizontal="left" vertical="center" wrapText="1"/>
    </xf>
    <xf numFmtId="0" fontId="10" fillId="0" borderId="51" xfId="0" applyFont="1" applyBorder="1" applyAlignment="1">
      <alignment horizontal="left" vertical="center" wrapText="1"/>
    </xf>
    <xf numFmtId="0" fontId="10" fillId="0" borderId="52" xfId="0" applyFont="1" applyBorder="1" applyAlignment="1">
      <alignment horizontal="left" vertical="center" wrapText="1"/>
    </xf>
    <xf numFmtId="0" fontId="0" fillId="0" borderId="36" xfId="0" applyBorder="1" applyAlignment="1">
      <alignment horizontal="center" vertical="center"/>
    </xf>
    <xf numFmtId="0" fontId="0" fillId="0" borderId="26"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10" fillId="20" borderId="43" xfId="39" applyFont="1" applyFill="1" applyBorder="1" applyAlignment="1">
      <alignment horizontal="center" vertical="center" wrapText="1"/>
    </xf>
    <xf numFmtId="0" fontId="10" fillId="20" borderId="44" xfId="39" applyFont="1" applyFill="1" applyBorder="1" applyAlignment="1">
      <alignment horizontal="center" vertical="center" wrapText="1"/>
    </xf>
    <xf numFmtId="0" fontId="10" fillId="0" borderId="41" xfId="39" applyFont="1" applyBorder="1" applyAlignment="1">
      <alignment horizontal="center" vertical="center"/>
    </xf>
    <xf numFmtId="0" fontId="10" fillId="0" borderId="11" xfId="39" applyFont="1" applyBorder="1" applyAlignment="1">
      <alignment horizontal="center" vertical="center"/>
    </xf>
    <xf numFmtId="0" fontId="10" fillId="0" borderId="12" xfId="39" applyFont="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32" fillId="0" borderId="53" xfId="0" applyFont="1" applyBorder="1" applyAlignment="1">
      <alignment horizontal="center" vertical="center" wrapText="1"/>
    </xf>
    <xf numFmtId="0" fontId="32" fillId="0" borderId="54"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39" xfId="0" applyFont="1" applyBorder="1" applyAlignment="1">
      <alignment horizontal="center" vertical="center" wrapText="1"/>
    </xf>
    <xf numFmtId="0" fontId="32" fillId="0" borderId="40" xfId="0" applyFont="1" applyBorder="1" applyAlignment="1">
      <alignment horizontal="center" vertical="center" wrapText="1"/>
    </xf>
    <xf numFmtId="0" fontId="38" fillId="0" borderId="41" xfId="0" applyFont="1" applyBorder="1" applyAlignment="1">
      <alignment horizontal="center" vertical="center"/>
    </xf>
    <xf numFmtId="0" fontId="38" fillId="0" borderId="12" xfId="0" applyFont="1" applyBorder="1" applyAlignment="1">
      <alignment horizontal="center" vertical="center"/>
    </xf>
    <xf numFmtId="0" fontId="38" fillId="0" borderId="13" xfId="0" applyFont="1" applyBorder="1" applyAlignment="1">
      <alignment horizontal="center" vertical="center"/>
    </xf>
    <xf numFmtId="0" fontId="38" fillId="0" borderId="14" xfId="0" applyFont="1" applyBorder="1" applyAlignment="1">
      <alignment horizontal="center" vertical="center"/>
    </xf>
    <xf numFmtId="0" fontId="38" fillId="0" borderId="42" xfId="0" applyFont="1" applyBorder="1" applyAlignment="1">
      <alignment horizontal="center" vertical="center"/>
    </xf>
    <xf numFmtId="0" fontId="38" fillId="0" borderId="16" xfId="0" applyFont="1" applyBorder="1" applyAlignment="1">
      <alignment horizontal="center" vertical="center"/>
    </xf>
    <xf numFmtId="0" fontId="13" fillId="0" borderId="43" xfId="39" applyFont="1" applyBorder="1" applyAlignment="1">
      <alignment horizontal="center" vertical="center" wrapText="1"/>
    </xf>
    <xf numFmtId="0" fontId="13" fillId="0" borderId="45" xfId="39" applyFont="1" applyBorder="1" applyAlignment="1">
      <alignment horizontal="center" vertical="center" wrapText="1"/>
    </xf>
    <xf numFmtId="0" fontId="13" fillId="0" borderId="44" xfId="39" applyFont="1" applyBorder="1" applyAlignment="1">
      <alignment horizontal="center" vertical="center" wrapText="1"/>
    </xf>
    <xf numFmtId="0" fontId="10" fillId="0" borderId="43" xfId="39" applyFont="1" applyBorder="1" applyAlignment="1">
      <alignment horizontal="center" vertical="center" wrapText="1"/>
    </xf>
    <xf numFmtId="0" fontId="10" fillId="0" borderId="45" xfId="39" applyFont="1" applyBorder="1" applyAlignment="1">
      <alignment horizontal="center" vertical="center" wrapText="1"/>
    </xf>
    <xf numFmtId="0" fontId="10" fillId="0" borderId="44" xfId="39" applyFont="1" applyBorder="1" applyAlignment="1">
      <alignment horizontal="center" vertical="center" wrapText="1"/>
    </xf>
    <xf numFmtId="9" fontId="34" fillId="0" borderId="48" xfId="49" applyFont="1" applyFill="1" applyBorder="1" applyAlignment="1" applyProtection="1">
      <alignment horizontal="center" vertical="center" wrapText="1"/>
    </xf>
    <xf numFmtId="9" fontId="34" fillId="0" borderId="16" xfId="49" applyFont="1" applyFill="1" applyBorder="1" applyAlignment="1" applyProtection="1">
      <alignment horizontal="center" vertical="center" wrapText="1"/>
    </xf>
    <xf numFmtId="0" fontId="10" fillId="19" borderId="6" xfId="39" applyFont="1" applyFill="1" applyBorder="1" applyAlignment="1">
      <alignment horizontal="center" vertical="center" wrapText="1"/>
    </xf>
    <xf numFmtId="0" fontId="10" fillId="19" borderId="3" xfId="39" applyFont="1" applyFill="1" applyBorder="1" applyAlignment="1">
      <alignment horizontal="center" vertical="center" wrapText="1"/>
    </xf>
    <xf numFmtId="0" fontId="10" fillId="19" borderId="25" xfId="39" applyFont="1" applyFill="1" applyBorder="1" applyAlignment="1">
      <alignment horizontal="center" vertical="center" wrapText="1"/>
    </xf>
    <xf numFmtId="0" fontId="10" fillId="20" borderId="45" xfId="39" applyFont="1" applyFill="1" applyBorder="1" applyAlignment="1">
      <alignment horizontal="center" vertical="center" wrapText="1"/>
    </xf>
    <xf numFmtId="0" fontId="10" fillId="19" borderId="15" xfId="39" applyFont="1" applyFill="1" applyBorder="1" applyAlignment="1">
      <alignment horizontal="left" vertical="center" wrapText="1"/>
    </xf>
    <xf numFmtId="0" fontId="10" fillId="19" borderId="20" xfId="39" applyFont="1" applyFill="1" applyBorder="1" applyAlignment="1">
      <alignment horizontal="center" vertical="center" wrapText="1"/>
    </xf>
    <xf numFmtId="0" fontId="10" fillId="19" borderId="7" xfId="39" applyFont="1" applyFill="1" applyBorder="1" applyAlignment="1">
      <alignment horizontal="center" vertical="center" wrapText="1"/>
    </xf>
    <xf numFmtId="173" fontId="10" fillId="19" borderId="53" xfId="32" applyNumberFormat="1" applyFont="1" applyFill="1" applyBorder="1" applyAlignment="1" applyProtection="1">
      <alignment horizontal="center" vertical="center" wrapText="1"/>
    </xf>
    <xf numFmtId="0" fontId="10" fillId="19" borderId="36" xfId="39" applyFont="1" applyFill="1" applyBorder="1" applyAlignment="1">
      <alignment horizontal="center" vertical="center" wrapText="1"/>
    </xf>
    <xf numFmtId="0" fontId="10" fillId="19" borderId="49" xfId="39" applyFont="1" applyFill="1" applyBorder="1" applyAlignment="1">
      <alignment horizontal="center" vertical="center" wrapText="1"/>
    </xf>
    <xf numFmtId="173" fontId="10" fillId="0" borderId="2" xfId="32" applyNumberFormat="1" applyFont="1" applyFill="1" applyBorder="1" applyAlignment="1" applyProtection="1">
      <alignment horizontal="center" vertical="center" wrapText="1"/>
    </xf>
    <xf numFmtId="173" fontId="10" fillId="0" borderId="26" xfId="32" applyNumberFormat="1" applyFont="1" applyFill="1" applyBorder="1" applyAlignment="1" applyProtection="1">
      <alignment horizontal="center" vertical="center" wrapText="1"/>
    </xf>
    <xf numFmtId="2" fontId="37" fillId="0" borderId="29" xfId="39" applyNumberFormat="1" applyFont="1" applyBorder="1" applyAlignment="1">
      <alignment vertical="center" wrapText="1"/>
    </xf>
    <xf numFmtId="2" fontId="37" fillId="0" borderId="8" xfId="39" applyNumberFormat="1" applyFont="1" applyBorder="1" applyAlignment="1">
      <alignment vertical="center" wrapText="1"/>
    </xf>
    <xf numFmtId="9" fontId="37" fillId="0" borderId="32" xfId="47" applyFont="1" applyFill="1" applyBorder="1" applyAlignment="1" applyProtection="1">
      <alignment horizontal="center" vertical="center" wrapText="1"/>
    </xf>
    <xf numFmtId="9" fontId="37" fillId="0" borderId="4" xfId="47" applyFont="1" applyFill="1" applyBorder="1" applyAlignment="1" applyProtection="1">
      <alignment horizontal="center" vertical="center" wrapText="1"/>
    </xf>
    <xf numFmtId="9" fontId="37" fillId="0" borderId="38" xfId="39" applyNumberFormat="1" applyFont="1" applyBorder="1" applyAlignment="1">
      <alignment horizontal="left" vertical="center" wrapText="1"/>
    </xf>
    <xf numFmtId="9" fontId="37" fillId="0" borderId="22" xfId="39" applyNumberFormat="1" applyFont="1" applyBorder="1" applyAlignment="1">
      <alignment horizontal="left" vertical="center" wrapText="1"/>
    </xf>
    <xf numFmtId="9" fontId="37" fillId="0" borderId="23" xfId="39" applyNumberFormat="1" applyFont="1" applyBorder="1" applyAlignment="1">
      <alignment horizontal="left" vertical="center" wrapText="1"/>
    </xf>
    <xf numFmtId="9" fontId="37" fillId="0" borderId="20" xfId="39" applyNumberFormat="1" applyFont="1" applyBorder="1" applyAlignment="1">
      <alignment horizontal="left" vertical="center" wrapText="1"/>
    </xf>
    <xf numFmtId="9" fontId="37" fillId="0" borderId="3" xfId="39" applyNumberFormat="1" applyFont="1" applyBorder="1" applyAlignment="1">
      <alignment horizontal="left" vertical="center" wrapText="1"/>
    </xf>
    <xf numFmtId="9" fontId="37" fillId="0" borderId="25" xfId="39" applyNumberFormat="1" applyFont="1" applyBorder="1" applyAlignment="1">
      <alignment horizontal="left" vertical="center" wrapText="1"/>
    </xf>
    <xf numFmtId="9" fontId="37" fillId="0" borderId="38" xfId="49" applyFont="1" applyFill="1" applyBorder="1" applyAlignment="1" applyProtection="1">
      <alignment horizontal="center" vertical="center" wrapText="1"/>
    </xf>
    <xf numFmtId="9" fontId="37" fillId="0" borderId="22" xfId="49" applyFont="1" applyFill="1" applyBorder="1" applyAlignment="1" applyProtection="1">
      <alignment horizontal="center" vertical="center" wrapText="1"/>
    </xf>
    <xf numFmtId="9" fontId="37" fillId="0" borderId="48" xfId="49" applyFont="1" applyFill="1" applyBorder="1" applyAlignment="1" applyProtection="1">
      <alignment horizontal="center" vertical="center" wrapText="1"/>
    </xf>
    <xf numFmtId="9" fontId="37" fillId="0" borderId="46" xfId="49" applyFont="1" applyFill="1" applyBorder="1" applyAlignment="1" applyProtection="1">
      <alignment horizontal="center" vertical="center" wrapText="1"/>
    </xf>
    <xf numFmtId="9" fontId="37" fillId="0" borderId="15" xfId="49" applyFont="1" applyFill="1" applyBorder="1" applyAlignment="1" applyProtection="1">
      <alignment horizontal="center" vertical="center" wrapText="1"/>
    </xf>
    <xf numFmtId="9" fontId="37" fillId="0" borderId="16" xfId="49" applyFont="1" applyFill="1" applyBorder="1" applyAlignment="1" applyProtection="1">
      <alignment horizontal="center" vertical="center" wrapText="1"/>
    </xf>
    <xf numFmtId="0" fontId="36" fillId="20" borderId="56" xfId="39" applyFont="1" applyFill="1" applyBorder="1" applyAlignment="1">
      <alignment horizontal="center" vertical="center" wrapText="1"/>
    </xf>
    <xf numFmtId="0" fontId="36" fillId="20" borderId="8" xfId="39" applyFont="1" applyFill="1" applyBorder="1" applyAlignment="1">
      <alignment horizontal="center" vertical="center" wrapText="1"/>
    </xf>
    <xf numFmtId="0" fontId="36" fillId="20" borderId="65" xfId="39" applyFont="1" applyFill="1" applyBorder="1" applyAlignment="1">
      <alignment horizontal="center" vertical="center" wrapText="1"/>
    </xf>
    <xf numFmtId="0" fontId="36" fillId="20" borderId="4" xfId="39" applyFont="1" applyFill="1" applyBorder="1" applyAlignment="1">
      <alignment horizontal="center" vertical="center" wrapText="1"/>
    </xf>
    <xf numFmtId="0" fontId="36" fillId="20" borderId="51" xfId="39" applyFont="1" applyFill="1" applyBorder="1" applyAlignment="1">
      <alignment horizontal="center" vertical="center" wrapText="1"/>
    </xf>
    <xf numFmtId="0" fontId="36" fillId="20" borderId="60" xfId="39" applyFont="1" applyFill="1" applyBorder="1" applyAlignment="1">
      <alignment horizontal="center" vertical="center" wrapText="1"/>
    </xf>
    <xf numFmtId="0" fontId="36" fillId="20" borderId="61" xfId="39" applyFont="1" applyFill="1" applyBorder="1" applyAlignment="1">
      <alignment horizontal="center" vertical="center" wrapText="1"/>
    </xf>
    <xf numFmtId="0" fontId="36" fillId="20" borderId="40" xfId="39" applyFont="1" applyFill="1" applyBorder="1" applyAlignment="1">
      <alignment horizontal="center" vertical="center" wrapText="1"/>
    </xf>
    <xf numFmtId="0" fontId="36" fillId="20" borderId="2" xfId="39" applyFont="1" applyFill="1" applyBorder="1" applyAlignment="1">
      <alignment horizontal="center" vertical="center" wrapText="1"/>
    </xf>
    <xf numFmtId="0" fontId="36" fillId="20" borderId="49" xfId="39" applyFont="1" applyFill="1" applyBorder="1" applyAlignment="1">
      <alignment horizontal="center" vertical="center" wrapText="1"/>
    </xf>
    <xf numFmtId="0" fontId="36" fillId="20" borderId="26" xfId="39" applyFont="1" applyFill="1" applyBorder="1" applyAlignment="1">
      <alignment horizontal="center" vertical="center" wrapText="1"/>
    </xf>
    <xf numFmtId="0" fontId="36" fillId="0" borderId="18" xfId="39" applyFont="1" applyBorder="1" applyAlignment="1">
      <alignment horizontal="center" vertical="center" wrapText="1"/>
    </xf>
    <xf numFmtId="0" fontId="36" fillId="0" borderId="59" xfId="39" applyFont="1" applyBorder="1" applyAlignment="1">
      <alignment horizontal="center" vertical="center" wrapText="1"/>
    </xf>
    <xf numFmtId="9" fontId="36" fillId="0" borderId="10" xfId="47" applyFont="1" applyFill="1" applyBorder="1" applyAlignment="1" applyProtection="1">
      <alignment horizontal="center" vertical="center" wrapText="1"/>
    </xf>
    <xf numFmtId="9" fontId="36" fillId="0" borderId="37" xfId="47" applyFont="1" applyFill="1" applyBorder="1" applyAlignment="1" applyProtection="1">
      <alignment horizontal="center" vertical="center" wrapText="1"/>
    </xf>
    <xf numFmtId="9" fontId="37" fillId="0" borderId="23" xfId="49" applyFont="1" applyFill="1" applyBorder="1" applyAlignment="1" applyProtection="1">
      <alignment horizontal="center" vertical="center" wrapText="1"/>
    </xf>
    <xf numFmtId="9" fontId="37" fillId="0" borderId="47" xfId="49" applyFont="1" applyFill="1" applyBorder="1" applyAlignment="1" applyProtection="1">
      <alignment horizontal="center" vertical="center" wrapText="1"/>
    </xf>
    <xf numFmtId="3" fontId="36" fillId="0" borderId="38" xfId="39" applyNumberFormat="1" applyFont="1" applyBorder="1" applyAlignment="1">
      <alignment horizontal="center" vertical="center" wrapText="1"/>
    </xf>
    <xf numFmtId="3" fontId="36" fillId="0" borderId="23" xfId="39" applyNumberFormat="1" applyFont="1" applyBorder="1" applyAlignment="1">
      <alignment horizontal="center" vertical="center" wrapText="1"/>
    </xf>
    <xf numFmtId="0" fontId="37" fillId="0" borderId="1" xfId="39" applyFont="1" applyBorder="1" applyAlignment="1">
      <alignment horizontal="left" vertical="center" wrapText="1"/>
    </xf>
    <xf numFmtId="0" fontId="37" fillId="0" borderId="9" xfId="39" applyFont="1" applyBorder="1" applyAlignment="1">
      <alignment horizontal="left" vertical="center" wrapText="1"/>
    </xf>
    <xf numFmtId="0" fontId="36" fillId="0" borderId="56" xfId="39" applyFont="1" applyBorder="1" applyAlignment="1">
      <alignment horizontal="center" vertical="center" wrapText="1"/>
    </xf>
    <xf numFmtId="0" fontId="36" fillId="0" borderId="51" xfId="39" applyFont="1" applyBorder="1" applyAlignment="1">
      <alignment horizontal="center" vertical="center" wrapText="1"/>
    </xf>
    <xf numFmtId="0" fontId="36" fillId="0" borderId="52" xfId="39" applyFont="1" applyBorder="1" applyAlignment="1">
      <alignment horizontal="center" vertical="center" wrapText="1"/>
    </xf>
    <xf numFmtId="0" fontId="36" fillId="20" borderId="1" xfId="39" applyFont="1" applyFill="1" applyBorder="1" applyAlignment="1">
      <alignment horizontal="center" vertical="center" wrapText="1"/>
    </xf>
    <xf numFmtId="0" fontId="37" fillId="20" borderId="1" xfId="39" applyFont="1" applyFill="1" applyBorder="1" applyAlignment="1">
      <alignment horizontal="center" vertical="center" wrapText="1"/>
    </xf>
    <xf numFmtId="0" fontId="36" fillId="20" borderId="9" xfId="39" applyFont="1" applyFill="1" applyBorder="1" applyAlignment="1">
      <alignment horizontal="center" vertical="center" wrapText="1"/>
    </xf>
    <xf numFmtId="0" fontId="36" fillId="20" borderId="20" xfId="39" applyFont="1" applyFill="1" applyBorder="1" applyAlignment="1">
      <alignment horizontal="center" vertical="center" wrapText="1"/>
    </xf>
    <xf numFmtId="0" fontId="36" fillId="20" borderId="3" xfId="39" applyFont="1" applyFill="1" applyBorder="1" applyAlignment="1">
      <alignment horizontal="center" vertical="center" wrapText="1"/>
    </xf>
    <xf numFmtId="0" fontId="36" fillId="20" borderId="25" xfId="39" applyFont="1" applyFill="1" applyBorder="1" applyAlignment="1">
      <alignment horizontal="center" vertical="center" wrapText="1"/>
    </xf>
    <xf numFmtId="0" fontId="36" fillId="20" borderId="7" xfId="39" applyFont="1" applyFill="1" applyBorder="1" applyAlignment="1">
      <alignment horizontal="center" vertical="center" wrapText="1"/>
    </xf>
    <xf numFmtId="0" fontId="36" fillId="20" borderId="28" xfId="39" applyFont="1" applyFill="1" applyBorder="1" applyAlignment="1">
      <alignment horizontal="center" vertical="center" wrapText="1"/>
    </xf>
    <xf numFmtId="0" fontId="36" fillId="20" borderId="21" xfId="39" applyFont="1" applyFill="1" applyBorder="1" applyAlignment="1">
      <alignment horizontal="center" vertical="center" wrapText="1"/>
    </xf>
    <xf numFmtId="0" fontId="36" fillId="19" borderId="56" xfId="39" applyFont="1" applyFill="1" applyBorder="1" applyAlignment="1">
      <alignment horizontal="center" vertical="center" wrapText="1"/>
    </xf>
    <xf numFmtId="0" fontId="36" fillId="19" borderId="50" xfId="39" applyFont="1" applyFill="1" applyBorder="1" applyAlignment="1">
      <alignment horizontal="center" vertical="center" wrapText="1"/>
    </xf>
    <xf numFmtId="0" fontId="36" fillId="19" borderId="51" xfId="39" applyFont="1" applyFill="1" applyBorder="1" applyAlignment="1">
      <alignment horizontal="center" vertical="center" wrapText="1"/>
    </xf>
    <xf numFmtId="0" fontId="36" fillId="19" borderId="52" xfId="39" applyFont="1" applyFill="1" applyBorder="1" applyAlignment="1">
      <alignment horizontal="center" vertical="center" wrapText="1"/>
    </xf>
    <xf numFmtId="0" fontId="36" fillId="20" borderId="27" xfId="39" applyFont="1" applyFill="1" applyBorder="1" applyAlignment="1">
      <alignment horizontal="center" vertical="center" wrapText="1"/>
    </xf>
    <xf numFmtId="0" fontId="36" fillId="20" borderId="6" xfId="39" applyFont="1" applyFill="1" applyBorder="1" applyAlignment="1">
      <alignment horizontal="center" vertical="center" wrapText="1"/>
    </xf>
    <xf numFmtId="0" fontId="36" fillId="20" borderId="38" xfId="39" applyFont="1" applyFill="1" applyBorder="1" applyAlignment="1">
      <alignment horizontal="center" vertical="center" wrapText="1"/>
    </xf>
    <xf numFmtId="0" fontId="36" fillId="20" borderId="23" xfId="39" applyFont="1" applyFill="1" applyBorder="1" applyAlignment="1">
      <alignment horizontal="center" vertical="center" wrapText="1"/>
    </xf>
    <xf numFmtId="0" fontId="36" fillId="20" borderId="5" xfId="39" applyFont="1" applyFill="1" applyBorder="1" applyAlignment="1">
      <alignment horizontal="center" vertical="center" wrapText="1"/>
    </xf>
    <xf numFmtId="0" fontId="36" fillId="20" borderId="22" xfId="39" applyFont="1" applyFill="1" applyBorder="1" applyAlignment="1">
      <alignment horizontal="center" vertical="center" wrapText="1"/>
    </xf>
    <xf numFmtId="0" fontId="36" fillId="20" borderId="48" xfId="39" applyFont="1" applyFill="1" applyBorder="1" applyAlignment="1">
      <alignment horizontal="center" vertical="center" wrapText="1"/>
    </xf>
    <xf numFmtId="0" fontId="36" fillId="20" borderId="43" xfId="39" applyFont="1" applyFill="1" applyBorder="1" applyAlignment="1">
      <alignment horizontal="center" vertical="center" wrapText="1"/>
    </xf>
    <xf numFmtId="0" fontId="36" fillId="20" borderId="45" xfId="39" applyFont="1" applyFill="1" applyBorder="1" applyAlignment="1">
      <alignment horizontal="center" vertical="center" wrapText="1"/>
    </xf>
    <xf numFmtId="0" fontId="36" fillId="20" borderId="44" xfId="39" applyFont="1" applyFill="1" applyBorder="1" applyAlignment="1">
      <alignment horizontal="center" vertical="center" wrapText="1"/>
    </xf>
    <xf numFmtId="0" fontId="36" fillId="20" borderId="42" xfId="39" applyFont="1" applyFill="1" applyBorder="1" applyAlignment="1">
      <alignment horizontal="center" vertical="center" wrapText="1"/>
    </xf>
    <xf numFmtId="0" fontId="36" fillId="20" borderId="15" xfId="39" applyFont="1" applyFill="1" applyBorder="1" applyAlignment="1">
      <alignment horizontal="center" vertical="center" wrapText="1"/>
    </xf>
    <xf numFmtId="0" fontId="36" fillId="20" borderId="16" xfId="39" applyFont="1" applyFill="1" applyBorder="1" applyAlignment="1">
      <alignment horizontal="center" vertical="center" wrapText="1"/>
    </xf>
    <xf numFmtId="0" fontId="36" fillId="20" borderId="13" xfId="39" applyFont="1" applyFill="1" applyBorder="1" applyAlignment="1">
      <alignment horizontal="center" vertical="center" wrapText="1"/>
    </xf>
    <xf numFmtId="0" fontId="36" fillId="20" borderId="0" xfId="39" applyFont="1" applyFill="1" applyAlignment="1">
      <alignment horizontal="center" vertical="center" wrapText="1"/>
    </xf>
    <xf numFmtId="0" fontId="36" fillId="20" borderId="14" xfId="39" applyFont="1" applyFill="1" applyBorder="1" applyAlignment="1">
      <alignment horizontal="center" vertical="center" wrapText="1"/>
    </xf>
    <xf numFmtId="0" fontId="36" fillId="0" borderId="43" xfId="39" applyFont="1" applyBorder="1" applyAlignment="1">
      <alignment horizontal="center" vertical="center" wrapText="1"/>
    </xf>
    <xf numFmtId="0" fontId="36" fillId="0" borderId="45" xfId="39" applyFont="1" applyBorder="1" applyAlignment="1">
      <alignment horizontal="center" vertical="center" wrapText="1"/>
    </xf>
    <xf numFmtId="0" fontId="36" fillId="0" borderId="44" xfId="39" applyFont="1" applyBorder="1" applyAlignment="1">
      <alignment horizontal="center" vertical="center" wrapText="1"/>
    </xf>
    <xf numFmtId="0" fontId="36" fillId="19" borderId="15" xfId="39" applyFont="1" applyFill="1" applyBorder="1" applyAlignment="1">
      <alignment horizontal="left" vertical="center" wrapText="1"/>
    </xf>
    <xf numFmtId="0" fontId="36" fillId="20" borderId="43" xfId="39" applyFont="1" applyFill="1" applyBorder="1" applyAlignment="1">
      <alignment horizontal="left" vertical="center" wrapText="1"/>
    </xf>
    <xf numFmtId="0" fontId="36" fillId="20" borderId="44" xfId="39" applyFont="1" applyFill="1" applyBorder="1" applyAlignment="1">
      <alignment horizontal="left" vertical="center" wrapText="1"/>
    </xf>
    <xf numFmtId="0" fontId="37" fillId="0" borderId="43" xfId="39" applyFont="1" applyBorder="1" applyAlignment="1">
      <alignment horizontal="center" vertical="center" wrapText="1"/>
    </xf>
    <xf numFmtId="0" fontId="37" fillId="0" borderId="45" xfId="39" applyFont="1" applyBorder="1" applyAlignment="1">
      <alignment horizontal="center" vertical="center" wrapText="1"/>
    </xf>
    <xf numFmtId="0" fontId="37" fillId="0" borderId="44" xfId="39" applyFont="1" applyBorder="1" applyAlignment="1">
      <alignment horizontal="center" vertical="center" wrapText="1"/>
    </xf>
    <xf numFmtId="1" fontId="36" fillId="0" borderId="43" xfId="47" applyNumberFormat="1" applyFont="1" applyFill="1" applyBorder="1" applyAlignment="1" applyProtection="1">
      <alignment horizontal="center" vertical="center" wrapText="1"/>
    </xf>
    <xf numFmtId="1" fontId="36" fillId="0" borderId="44" xfId="47" applyNumberFormat="1" applyFont="1" applyFill="1" applyBorder="1" applyAlignment="1" applyProtection="1">
      <alignment horizontal="center" vertical="center" wrapText="1"/>
    </xf>
    <xf numFmtId="9" fontId="36" fillId="0" borderId="43" xfId="39" applyNumberFormat="1" applyFont="1" applyBorder="1" applyAlignment="1">
      <alignment horizontal="center" vertical="center" wrapText="1"/>
    </xf>
    <xf numFmtId="9" fontId="36" fillId="0" borderId="44" xfId="39" applyNumberFormat="1" applyFont="1" applyBorder="1" applyAlignment="1">
      <alignment horizontal="center" vertical="center" wrapText="1"/>
    </xf>
    <xf numFmtId="0" fontId="45" fillId="0" borderId="43" xfId="39" applyFont="1" applyBorder="1" applyAlignment="1">
      <alignment horizontal="center" vertical="center" wrapText="1"/>
    </xf>
    <xf numFmtId="0" fontId="45" fillId="0" borderId="45" xfId="39" applyFont="1" applyBorder="1" applyAlignment="1">
      <alignment horizontal="center" vertical="center" wrapText="1"/>
    </xf>
    <xf numFmtId="0" fontId="45" fillId="0" borderId="44" xfId="39" applyFont="1" applyBorder="1" applyAlignment="1">
      <alignment horizontal="center" vertical="center" wrapText="1"/>
    </xf>
    <xf numFmtId="0" fontId="36" fillId="0" borderId="33" xfId="39" applyFont="1" applyBorder="1" applyAlignment="1">
      <alignment horizontal="center" vertical="center" wrapText="1"/>
    </xf>
    <xf numFmtId="0" fontId="36" fillId="0" borderId="34" xfId="39" applyFont="1" applyBorder="1" applyAlignment="1">
      <alignment horizontal="center" vertical="center" wrapText="1"/>
    </xf>
    <xf numFmtId="0" fontId="36" fillId="0" borderId="35" xfId="39" applyFont="1" applyBorder="1" applyAlignment="1">
      <alignment horizontal="center" vertical="center" wrapText="1"/>
    </xf>
    <xf numFmtId="0" fontId="36" fillId="20" borderId="41" xfId="39" applyFont="1" applyFill="1" applyBorder="1" applyAlignment="1">
      <alignment horizontal="left" vertical="center" wrapText="1"/>
    </xf>
    <xf numFmtId="0" fontId="36" fillId="20" borderId="12" xfId="39" applyFont="1" applyFill="1" applyBorder="1" applyAlignment="1">
      <alignment horizontal="left" vertical="center" wrapText="1"/>
    </xf>
    <xf numFmtId="0" fontId="36" fillId="20" borderId="13" xfId="39" applyFont="1" applyFill="1" applyBorder="1" applyAlignment="1">
      <alignment horizontal="left" vertical="center" wrapText="1"/>
    </xf>
    <xf numFmtId="0" fontId="36" fillId="20" borderId="14" xfId="39" applyFont="1" applyFill="1" applyBorder="1" applyAlignment="1">
      <alignment horizontal="left" vertical="center" wrapText="1"/>
    </xf>
    <xf numFmtId="0" fontId="36" fillId="20" borderId="42" xfId="39" applyFont="1" applyFill="1" applyBorder="1" applyAlignment="1">
      <alignment horizontal="left" vertical="center" wrapText="1"/>
    </xf>
    <xf numFmtId="0" fontId="36" fillId="20" borderId="16" xfId="39" applyFont="1" applyFill="1" applyBorder="1" applyAlignment="1">
      <alignment horizontal="left" vertical="center" wrapText="1"/>
    </xf>
    <xf numFmtId="0" fontId="42" fillId="0" borderId="41" xfId="39" applyFont="1" applyBorder="1" applyAlignment="1">
      <alignment horizontal="center" vertical="center" wrapText="1"/>
    </xf>
    <xf numFmtId="0" fontId="42" fillId="0" borderId="11" xfId="39" applyFont="1" applyBorder="1" applyAlignment="1">
      <alignment horizontal="center" vertical="center" wrapText="1"/>
    </xf>
    <xf numFmtId="0" fontId="42" fillId="0" borderId="12" xfId="39" applyFont="1" applyBorder="1" applyAlignment="1">
      <alignment horizontal="center" vertical="center" wrapText="1"/>
    </xf>
    <xf numFmtId="0" fontId="42" fillId="0" borderId="13" xfId="39" applyFont="1" applyBorder="1" applyAlignment="1">
      <alignment horizontal="center" vertical="center" wrapText="1"/>
    </xf>
    <xf numFmtId="0" fontId="42" fillId="0" borderId="0" xfId="39" applyFont="1" applyAlignment="1">
      <alignment horizontal="center" vertical="center" wrapText="1"/>
    </xf>
    <xf numFmtId="0" fontId="42" fillId="0" borderId="14" xfId="39" applyFont="1" applyBorder="1" applyAlignment="1">
      <alignment horizontal="center" vertical="center" wrapText="1"/>
    </xf>
    <xf numFmtId="0" fontId="42" fillId="0" borderId="42" xfId="39" applyFont="1" applyBorder="1" applyAlignment="1">
      <alignment horizontal="center" vertical="center" wrapText="1"/>
    </xf>
    <xf numFmtId="0" fontId="42" fillId="0" borderId="15" xfId="39" applyFont="1" applyBorder="1" applyAlignment="1">
      <alignment horizontal="center" vertical="center" wrapText="1"/>
    </xf>
    <xf numFmtId="0" fontId="42" fillId="0" borderId="16" xfId="39" applyFont="1" applyBorder="1" applyAlignment="1">
      <alignment horizontal="center" vertical="center" wrapText="1"/>
    </xf>
    <xf numFmtId="0" fontId="43" fillId="0" borderId="62" xfId="0" applyFont="1" applyBorder="1" applyAlignment="1">
      <alignment horizontal="center" vertical="center"/>
    </xf>
    <xf numFmtId="0" fontId="43" fillId="0" borderId="64" xfId="0" applyFont="1" applyBorder="1" applyAlignment="1">
      <alignment horizontal="center" vertical="center"/>
    </xf>
    <xf numFmtId="0" fontId="43" fillId="0" borderId="63" xfId="0" applyFont="1" applyBorder="1" applyAlignment="1">
      <alignment horizontal="center" vertical="center"/>
    </xf>
    <xf numFmtId="0" fontId="36" fillId="20" borderId="11" xfId="39" applyFont="1" applyFill="1" applyBorder="1" applyAlignment="1">
      <alignment horizontal="left" vertical="center" wrapText="1"/>
    </xf>
    <xf numFmtId="0" fontId="36" fillId="20" borderId="0" xfId="39" applyFont="1" applyFill="1" applyAlignment="1">
      <alignment horizontal="left" vertical="center" wrapText="1"/>
    </xf>
    <xf numFmtId="0" fontId="36" fillId="20" borderId="15" xfId="39" applyFont="1" applyFill="1" applyBorder="1" applyAlignment="1">
      <alignment horizontal="left" vertical="center" wrapText="1"/>
    </xf>
    <xf numFmtId="14" fontId="44" fillId="0" borderId="41" xfId="0" applyNumberFormat="1" applyFont="1" applyBorder="1" applyAlignment="1">
      <alignment horizontal="center" vertical="center"/>
    </xf>
    <xf numFmtId="0" fontId="44" fillId="0" borderId="12"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42" xfId="0" applyFont="1" applyBorder="1" applyAlignment="1">
      <alignment horizontal="center" vertical="center"/>
    </xf>
    <xf numFmtId="0" fontId="44" fillId="0" borderId="16" xfId="0" applyFont="1" applyBorder="1" applyAlignment="1">
      <alignment horizontal="center" vertical="center"/>
    </xf>
    <xf numFmtId="0" fontId="44" fillId="0" borderId="39" xfId="0" applyFont="1" applyBorder="1" applyAlignment="1">
      <alignment horizontal="center" vertical="center" wrapText="1"/>
    </xf>
    <xf numFmtId="0" fontId="44" fillId="0" borderId="40" xfId="0" applyFont="1" applyBorder="1" applyAlignment="1">
      <alignment horizontal="center" vertical="center" wrapText="1"/>
    </xf>
    <xf numFmtId="0" fontId="44" fillId="0" borderId="53" xfId="0" applyFont="1" applyBorder="1" applyAlignment="1">
      <alignment horizontal="center" vertical="center" wrapText="1"/>
    </xf>
    <xf numFmtId="0" fontId="44" fillId="0" borderId="54" xfId="0" applyFont="1" applyBorder="1" applyAlignment="1">
      <alignment horizontal="center" vertical="center" wrapText="1"/>
    </xf>
    <xf numFmtId="0" fontId="40" fillId="0" borderId="53" xfId="0" applyFont="1" applyBorder="1" applyAlignment="1">
      <alignment horizontal="center" vertical="center"/>
    </xf>
    <xf numFmtId="0" fontId="40" fillId="0" borderId="54" xfId="0" applyFont="1" applyBorder="1" applyAlignment="1">
      <alignment horizontal="center" vertical="center"/>
    </xf>
    <xf numFmtId="0" fontId="42" fillId="0" borderId="50" xfId="0" applyFont="1" applyBorder="1" applyAlignment="1">
      <alignment horizontal="left" vertical="center" wrapText="1"/>
    </xf>
    <xf numFmtId="0" fontId="42" fillId="0" borderId="51" xfId="0" applyFont="1" applyBorder="1" applyAlignment="1">
      <alignment horizontal="left" vertical="center" wrapText="1"/>
    </xf>
    <xf numFmtId="0" fontId="42" fillId="0" borderId="52" xfId="0" applyFont="1" applyBorder="1" applyAlignment="1">
      <alignment horizontal="left" vertical="center" wrapText="1"/>
    </xf>
    <xf numFmtId="0" fontId="36" fillId="0" borderId="33" xfId="39" applyFont="1" applyBorder="1" applyAlignment="1">
      <alignment horizontal="center" vertical="center"/>
    </xf>
    <xf numFmtId="0" fontId="36" fillId="0" borderId="34" xfId="39" applyFont="1" applyBorder="1" applyAlignment="1">
      <alignment horizontal="center" vertical="center"/>
    </xf>
    <xf numFmtId="0" fontId="36" fillId="0" borderId="35" xfId="39" applyFont="1" applyBorder="1" applyAlignment="1">
      <alignment horizontal="center" vertical="center"/>
    </xf>
    <xf numFmtId="0" fontId="42" fillId="0" borderId="5" xfId="0" applyFont="1" applyBorder="1" applyAlignment="1">
      <alignment horizontal="left" vertical="center" wrapText="1"/>
    </xf>
    <xf numFmtId="0" fontId="42" fillId="0" borderId="1" xfId="0" applyFont="1" applyBorder="1" applyAlignment="1">
      <alignment horizontal="left" vertical="center" wrapText="1"/>
    </xf>
    <xf numFmtId="0" fontId="42" fillId="0" borderId="9" xfId="0" applyFont="1" applyBorder="1" applyAlignment="1">
      <alignment horizontal="left" vertical="center" wrapText="1"/>
    </xf>
    <xf numFmtId="0" fontId="36" fillId="0" borderId="28" xfId="39" applyFont="1" applyBorder="1" applyAlignment="1">
      <alignment horizontal="center" vertical="center" wrapText="1"/>
    </xf>
    <xf numFmtId="0" fontId="36" fillId="0" borderId="19" xfId="39" applyFont="1" applyBorder="1" applyAlignment="1">
      <alignment horizontal="center" vertical="center" wrapText="1"/>
    </xf>
    <xf numFmtId="0" fontId="36" fillId="0" borderId="30" xfId="39" applyFont="1" applyBorder="1" applyAlignment="1">
      <alignment horizontal="center" vertical="center" wrapText="1"/>
    </xf>
    <xf numFmtId="0" fontId="42" fillId="0" borderId="58" xfId="0" applyFont="1" applyBorder="1" applyAlignment="1">
      <alignment horizontal="left" vertical="center" wrapText="1"/>
    </xf>
    <xf numFmtId="0" fontId="42" fillId="0" borderId="19" xfId="0" applyFont="1" applyBorder="1" applyAlignment="1">
      <alignment horizontal="left" vertical="center" wrapText="1"/>
    </xf>
    <xf numFmtId="0" fontId="42" fillId="0" borderId="30" xfId="0" applyFont="1" applyBorder="1" applyAlignment="1">
      <alignment horizontal="left" vertical="center" wrapText="1"/>
    </xf>
    <xf numFmtId="0" fontId="37" fillId="0" borderId="41" xfId="39" applyFont="1" applyBorder="1" applyAlignment="1">
      <alignment horizontal="center" vertical="center" wrapText="1"/>
    </xf>
    <xf numFmtId="0" fontId="37" fillId="0" borderId="13" xfId="39" applyFont="1" applyBorder="1" applyAlignment="1">
      <alignment horizontal="center" vertical="center" wrapText="1"/>
    </xf>
    <xf numFmtId="0" fontId="37" fillId="0" borderId="42" xfId="39" applyFont="1" applyBorder="1" applyAlignment="1">
      <alignment horizontal="center" vertical="center" wrapText="1"/>
    </xf>
    <xf numFmtId="0" fontId="40" fillId="0" borderId="39" xfId="0" applyFont="1" applyBorder="1" applyAlignment="1">
      <alignment horizontal="center" vertical="center"/>
    </xf>
    <xf numFmtId="0" fontId="40" fillId="0" borderId="40" xfId="0" applyFont="1" applyBorder="1" applyAlignment="1">
      <alignment horizontal="center" vertical="center"/>
    </xf>
    <xf numFmtId="0" fontId="44" fillId="0" borderId="36" xfId="0" applyFont="1" applyBorder="1" applyAlignment="1">
      <alignment horizontal="center" vertical="center" wrapText="1"/>
    </xf>
    <xf numFmtId="0" fontId="44" fillId="0" borderId="26" xfId="0" applyFont="1" applyBorder="1" applyAlignment="1">
      <alignment horizontal="center" vertical="center" wrapText="1"/>
    </xf>
    <xf numFmtId="0" fontId="40" fillId="0" borderId="36" xfId="0" applyFont="1" applyBorder="1" applyAlignment="1">
      <alignment horizontal="center" vertical="center"/>
    </xf>
    <xf numFmtId="0" fontId="40" fillId="0" borderId="26" xfId="0" applyFont="1" applyBorder="1" applyAlignment="1">
      <alignment horizontal="center" vertical="center"/>
    </xf>
    <xf numFmtId="9" fontId="37" fillId="0" borderId="48" xfId="39" applyNumberFormat="1" applyFont="1" applyBorder="1" applyAlignment="1">
      <alignment horizontal="left" vertical="center" wrapText="1"/>
    </xf>
    <xf numFmtId="9" fontId="37" fillId="0" borderId="78" xfId="39" applyNumberFormat="1" applyFont="1" applyBorder="1" applyAlignment="1">
      <alignment horizontal="left" vertical="center" wrapText="1"/>
    </xf>
    <xf numFmtId="9" fontId="37" fillId="0" borderId="79" xfId="39" applyNumberFormat="1" applyFont="1" applyBorder="1" applyAlignment="1">
      <alignment horizontal="left" vertical="center" wrapText="1"/>
    </xf>
    <xf numFmtId="9" fontId="37" fillId="0" borderId="80" xfId="39" applyNumberFormat="1" applyFont="1" applyBorder="1" applyAlignment="1">
      <alignment horizontal="left" vertical="center" wrapText="1"/>
    </xf>
    <xf numFmtId="9" fontId="49" fillId="0" borderId="38" xfId="49" applyFont="1" applyFill="1" applyBorder="1" applyAlignment="1" applyProtection="1">
      <alignment horizontal="center" vertical="center" wrapText="1"/>
    </xf>
    <xf numFmtId="0" fontId="36" fillId="0" borderId="41" xfId="39" applyFont="1" applyBorder="1" applyAlignment="1">
      <alignment horizontal="center" vertical="center" wrapText="1"/>
    </xf>
    <xf numFmtId="0" fontId="36" fillId="0" borderId="11" xfId="39" applyFont="1" applyBorder="1" applyAlignment="1">
      <alignment horizontal="center" vertical="center" wrapText="1"/>
    </xf>
    <xf numFmtId="0" fontId="36" fillId="0" borderId="12" xfId="39" applyFont="1" applyBorder="1" applyAlignment="1">
      <alignment horizontal="center" vertical="center" wrapText="1"/>
    </xf>
    <xf numFmtId="0" fontId="36" fillId="0" borderId="13" xfId="39" applyFont="1" applyBorder="1" applyAlignment="1">
      <alignment horizontal="center" vertical="center" wrapText="1"/>
    </xf>
    <xf numFmtId="0" fontId="36" fillId="0" borderId="0" xfId="39" applyFont="1" applyAlignment="1">
      <alignment horizontal="center" vertical="center" wrapText="1"/>
    </xf>
    <xf numFmtId="0" fontId="36" fillId="0" borderId="14" xfId="39" applyFont="1" applyBorder="1" applyAlignment="1">
      <alignment horizontal="center" vertical="center" wrapText="1"/>
    </xf>
    <xf numFmtId="0" fontId="36" fillId="0" borderId="42" xfId="39" applyFont="1" applyBorder="1" applyAlignment="1">
      <alignment horizontal="center" vertical="center" wrapText="1"/>
    </xf>
    <xf numFmtId="0" fontId="36" fillId="0" borderId="15" xfId="39" applyFont="1" applyBorder="1" applyAlignment="1">
      <alignment horizontal="center" vertical="center" wrapText="1"/>
    </xf>
    <xf numFmtId="0" fontId="36" fillId="0" borderId="16" xfId="39" applyFont="1" applyBorder="1" applyAlignment="1">
      <alignment horizontal="center" vertical="center" wrapText="1"/>
    </xf>
    <xf numFmtId="9" fontId="37" fillId="0" borderId="10" xfId="47" applyFont="1" applyFill="1" applyBorder="1" applyAlignment="1" applyProtection="1">
      <alignment horizontal="center" vertical="center" wrapText="1"/>
    </xf>
    <xf numFmtId="9" fontId="37" fillId="0" borderId="55" xfId="39" applyNumberFormat="1" applyFont="1" applyBorder="1" applyAlignment="1">
      <alignment horizontal="left" vertical="center" wrapText="1"/>
    </xf>
    <xf numFmtId="9" fontId="37" fillId="0" borderId="0" xfId="39" applyNumberFormat="1" applyFont="1" applyAlignment="1">
      <alignment horizontal="left" vertical="center" wrapText="1"/>
    </xf>
    <xf numFmtId="9" fontId="37" fillId="0" borderId="14" xfId="39" applyNumberFormat="1" applyFont="1" applyBorder="1" applyAlignment="1">
      <alignment horizontal="left" vertical="center" wrapText="1"/>
    </xf>
    <xf numFmtId="0" fontId="37" fillId="0" borderId="21" xfId="39" applyFont="1" applyBorder="1" applyAlignment="1">
      <alignment horizontal="left" vertical="center" wrapText="1"/>
    </xf>
    <xf numFmtId="0" fontId="37" fillId="0" borderId="57" xfId="39" applyFont="1" applyBorder="1" applyAlignment="1">
      <alignment horizontal="left" vertical="center" wrapText="1"/>
    </xf>
    <xf numFmtId="0" fontId="37" fillId="0" borderId="54" xfId="39" applyFont="1" applyBorder="1" applyAlignment="1">
      <alignment horizontal="left" vertical="center" wrapText="1"/>
    </xf>
    <xf numFmtId="2" fontId="37" fillId="0" borderId="18" xfId="39" applyNumberFormat="1" applyFont="1" applyBorder="1" applyAlignment="1">
      <alignment horizontal="center" vertical="center" wrapText="1"/>
    </xf>
    <xf numFmtId="2" fontId="37" fillId="0" borderId="29" xfId="39" applyNumberFormat="1" applyFont="1" applyBorder="1" applyAlignment="1">
      <alignment horizontal="center" vertical="center" wrapText="1"/>
    </xf>
    <xf numFmtId="175" fontId="37" fillId="0" borderId="10" xfId="47" applyNumberFormat="1" applyFont="1" applyFill="1" applyBorder="1" applyAlignment="1" applyProtection="1">
      <alignment horizontal="center" vertical="center" wrapText="1"/>
    </xf>
    <xf numFmtId="175" fontId="37" fillId="0" borderId="4" xfId="47" applyNumberFormat="1" applyFont="1" applyFill="1" applyBorder="1" applyAlignment="1" applyProtection="1">
      <alignment horizontal="center" vertical="center" wrapText="1"/>
    </xf>
    <xf numFmtId="175" fontId="37" fillId="0" borderId="32" xfId="47" applyNumberFormat="1" applyFont="1" applyFill="1" applyBorder="1" applyAlignment="1" applyProtection="1">
      <alignment horizontal="center" vertical="center" wrapText="1"/>
    </xf>
    <xf numFmtId="9" fontId="47" fillId="0" borderId="38" xfId="49" applyFont="1" applyFill="1" applyBorder="1" applyAlignment="1" applyProtection="1">
      <alignment horizontal="center" vertical="center" wrapText="1"/>
    </xf>
    <xf numFmtId="9" fontId="47" fillId="0" borderId="22" xfId="49" applyFont="1" applyFill="1" applyBorder="1" applyAlignment="1" applyProtection="1">
      <alignment horizontal="center" vertical="center" wrapText="1"/>
    </xf>
    <xf numFmtId="9" fontId="47" fillId="0" borderId="48" xfId="49" applyFont="1" applyFill="1" applyBorder="1" applyAlignment="1" applyProtection="1">
      <alignment horizontal="center" vertical="center" wrapText="1"/>
    </xf>
    <xf numFmtId="9" fontId="47" fillId="0" borderId="46" xfId="49" applyFont="1" applyFill="1" applyBorder="1" applyAlignment="1" applyProtection="1">
      <alignment horizontal="center" vertical="center" wrapText="1"/>
    </xf>
    <xf numFmtId="9" fontId="47" fillId="0" borderId="15" xfId="49" applyFont="1" applyFill="1" applyBorder="1" applyAlignment="1" applyProtection="1">
      <alignment horizontal="center" vertical="center" wrapText="1"/>
    </xf>
    <xf numFmtId="9" fontId="47" fillId="0" borderId="16" xfId="49" applyFont="1" applyFill="1" applyBorder="1" applyAlignment="1" applyProtection="1">
      <alignment horizontal="center" vertical="center" wrapText="1"/>
    </xf>
    <xf numFmtId="0" fontId="10" fillId="19" borderId="1" xfId="39" applyFont="1" applyFill="1" applyBorder="1" applyAlignment="1">
      <alignment horizontal="left" vertical="center" wrapText="1"/>
    </xf>
    <xf numFmtId="0" fontId="10" fillId="23" borderId="1" xfId="39" applyFont="1" applyFill="1" applyBorder="1" applyAlignment="1">
      <alignment horizontal="center" vertical="center" wrapText="1"/>
    </xf>
    <xf numFmtId="0" fontId="35" fillId="23" borderId="1" xfId="39" applyFont="1" applyFill="1" applyBorder="1" applyAlignment="1">
      <alignment horizontal="center" vertical="center" wrapText="1"/>
    </xf>
    <xf numFmtId="0" fontId="33" fillId="0" borderId="2" xfId="0" applyFont="1" applyBorder="1" applyAlignment="1">
      <alignment horizontal="left" vertical="center"/>
    </xf>
    <xf numFmtId="0" fontId="33" fillId="0" borderId="49" xfId="0" applyFont="1" applyBorder="1" applyAlignment="1">
      <alignment horizontal="left" vertical="center"/>
    </xf>
    <xf numFmtId="0" fontId="33" fillId="0" borderId="5" xfId="0" applyFont="1" applyBorder="1" applyAlignment="1">
      <alignment horizontal="left" vertical="center"/>
    </xf>
    <xf numFmtId="0" fontId="35" fillId="9" borderId="2" xfId="0" applyFont="1" applyFill="1" applyBorder="1" applyAlignment="1">
      <alignment horizontal="center" vertical="center"/>
    </xf>
    <xf numFmtId="0" fontId="35" fillId="9" borderId="49" xfId="0" applyFont="1" applyFill="1" applyBorder="1" applyAlignment="1">
      <alignment horizontal="center" vertical="center"/>
    </xf>
    <xf numFmtId="0" fontId="35" fillId="9" borderId="5" xfId="0" applyFont="1" applyFill="1" applyBorder="1" applyAlignment="1">
      <alignment horizontal="center" vertical="center"/>
    </xf>
    <xf numFmtId="0" fontId="33" fillId="0" borderId="2" xfId="0" applyFont="1" applyBorder="1" applyAlignment="1">
      <alignment horizontal="left" vertical="top"/>
    </xf>
    <xf numFmtId="0" fontId="33" fillId="0" borderId="49" xfId="0" applyFont="1" applyBorder="1" applyAlignment="1">
      <alignment horizontal="left" vertical="top"/>
    </xf>
    <xf numFmtId="0" fontId="33" fillId="0" borderId="5" xfId="0" applyFont="1" applyBorder="1" applyAlignment="1">
      <alignment horizontal="left" vertical="top"/>
    </xf>
    <xf numFmtId="0" fontId="35" fillId="9" borderId="10" xfId="0" applyFont="1" applyFill="1" applyBorder="1" applyAlignment="1">
      <alignment horizontal="center" vertical="center" wrapText="1"/>
    </xf>
    <xf numFmtId="0" fontId="35" fillId="9" borderId="4" xfId="0" applyFont="1" applyFill="1" applyBorder="1" applyAlignment="1">
      <alignment horizontal="center" vertical="center" wrapText="1"/>
    </xf>
    <xf numFmtId="0" fontId="35" fillId="9" borderId="32" xfId="0" applyFont="1" applyFill="1" applyBorder="1" applyAlignment="1">
      <alignment horizontal="center" vertical="center" wrapText="1"/>
    </xf>
    <xf numFmtId="0" fontId="35" fillId="0" borderId="1" xfId="0" applyFont="1" applyBorder="1" applyAlignment="1">
      <alignment horizontal="center" vertical="center" wrapText="1"/>
    </xf>
    <xf numFmtId="0" fontId="35" fillId="9" borderId="2" xfId="0" applyFont="1" applyFill="1" applyBorder="1" applyAlignment="1">
      <alignment horizontal="center" vertical="center" wrapText="1"/>
    </xf>
    <xf numFmtId="0" fontId="35" fillId="9" borderId="49" xfId="0" applyFont="1" applyFill="1" applyBorder="1" applyAlignment="1">
      <alignment horizontal="center" vertical="center" wrapText="1"/>
    </xf>
    <xf numFmtId="0" fontId="35" fillId="9" borderId="5" xfId="0" applyFont="1" applyFill="1" applyBorder="1" applyAlignment="1">
      <alignment horizontal="center" vertical="center" wrapText="1"/>
    </xf>
    <xf numFmtId="0" fontId="35" fillId="9" borderId="38" xfId="0" applyFont="1" applyFill="1" applyBorder="1" applyAlignment="1">
      <alignment horizontal="center" vertical="center"/>
    </xf>
    <xf numFmtId="0" fontId="35" fillId="9" borderId="23" xfId="0" applyFont="1" applyFill="1" applyBorder="1" applyAlignment="1">
      <alignment horizontal="center" vertical="center"/>
    </xf>
    <xf numFmtId="0" fontId="35" fillId="9" borderId="55" xfId="0" applyFont="1" applyFill="1" applyBorder="1" applyAlignment="1">
      <alignment horizontal="center" vertical="center"/>
    </xf>
    <xf numFmtId="0" fontId="35" fillId="9" borderId="24" xfId="0" applyFont="1" applyFill="1" applyBorder="1" applyAlignment="1">
      <alignment horizontal="center" vertical="center"/>
    </xf>
    <xf numFmtId="0" fontId="35" fillId="9" borderId="20" xfId="0" applyFont="1" applyFill="1" applyBorder="1" applyAlignment="1">
      <alignment horizontal="center" vertical="center"/>
    </xf>
    <xf numFmtId="0" fontId="35" fillId="9" borderId="25" xfId="0" applyFont="1" applyFill="1" applyBorder="1" applyAlignment="1">
      <alignment horizontal="center" vertical="center"/>
    </xf>
    <xf numFmtId="0" fontId="35" fillId="9" borderId="22" xfId="0" applyFont="1" applyFill="1" applyBorder="1" applyAlignment="1">
      <alignment horizontal="center" vertical="center"/>
    </xf>
    <xf numFmtId="0" fontId="35" fillId="9" borderId="0" xfId="0" applyFont="1" applyFill="1" applyAlignment="1">
      <alignment horizontal="center" vertical="center"/>
    </xf>
    <xf numFmtId="0" fontId="35" fillId="9" borderId="3" xfId="0" applyFont="1" applyFill="1" applyBorder="1" applyAlignment="1">
      <alignment horizontal="center" vertical="center"/>
    </xf>
    <xf numFmtId="0" fontId="35" fillId="9" borderId="1" xfId="0" applyFont="1" applyFill="1" applyBorder="1" applyAlignment="1">
      <alignment horizontal="center" vertical="center"/>
    </xf>
    <xf numFmtId="14" fontId="41" fillId="0" borderId="1" xfId="0" applyNumberFormat="1" applyFont="1" applyBorder="1" applyAlignment="1">
      <alignment horizontal="center" vertical="center"/>
    </xf>
    <xf numFmtId="0" fontId="41" fillId="0" borderId="1" xfId="0" applyFont="1" applyBorder="1" applyAlignment="1">
      <alignment horizontal="center" vertical="center"/>
    </xf>
    <xf numFmtId="0" fontId="35" fillId="9" borderId="20" xfId="0" applyFont="1" applyFill="1" applyBorder="1" applyAlignment="1">
      <alignment horizontal="left" vertical="center"/>
    </xf>
    <xf numFmtId="0" fontId="35" fillId="9" borderId="3" xfId="0" applyFont="1" applyFill="1" applyBorder="1" applyAlignment="1">
      <alignment horizontal="left" vertical="center"/>
    </xf>
    <xf numFmtId="0" fontId="35" fillId="9" borderId="25" xfId="0" applyFont="1" applyFill="1" applyBorder="1" applyAlignment="1">
      <alignment horizontal="left" vertical="center"/>
    </xf>
    <xf numFmtId="0" fontId="35" fillId="9" borderId="2" xfId="0" applyFont="1" applyFill="1" applyBorder="1" applyAlignment="1">
      <alignment horizontal="left" vertical="center"/>
    </xf>
    <xf numFmtId="0" fontId="35" fillId="9" borderId="49" xfId="0" applyFont="1" applyFill="1" applyBorder="1" applyAlignment="1">
      <alignment horizontal="left" vertical="center"/>
    </xf>
    <xf numFmtId="0" fontId="35" fillId="9" borderId="5" xfId="0" applyFont="1" applyFill="1" applyBorder="1" applyAlignment="1">
      <alignment horizontal="left" vertical="center"/>
    </xf>
    <xf numFmtId="0" fontId="33" fillId="0" borderId="20" xfId="0" applyFont="1" applyBorder="1" applyAlignment="1">
      <alignment horizontal="left" vertical="top"/>
    </xf>
    <xf numFmtId="0" fontId="33" fillId="0" borderId="3" xfId="0" applyFont="1" applyBorder="1" applyAlignment="1">
      <alignment horizontal="left" vertical="top"/>
    </xf>
    <xf numFmtId="0" fontId="10" fillId="0" borderId="5" xfId="0" applyFont="1" applyBorder="1" applyAlignment="1">
      <alignment horizontal="left" vertical="center" wrapText="1"/>
    </xf>
    <xf numFmtId="0" fontId="10" fillId="0" borderId="1" xfId="0" applyFont="1" applyBorder="1" applyAlignment="1">
      <alignment horizontal="left" vertical="center" wrapText="1"/>
    </xf>
    <xf numFmtId="0" fontId="35" fillId="0" borderId="1" xfId="0" applyFont="1" applyBorder="1" applyAlignment="1">
      <alignment horizontal="left" vertical="center" wrapText="1"/>
    </xf>
    <xf numFmtId="0" fontId="35" fillId="0" borderId="20" xfId="0" applyFont="1" applyBorder="1" applyAlignment="1">
      <alignment horizontal="center" vertical="center"/>
    </xf>
    <xf numFmtId="0" fontId="35" fillId="0" borderId="3" xfId="0" applyFont="1" applyBorder="1" applyAlignment="1">
      <alignment horizontal="center" vertical="center"/>
    </xf>
    <xf numFmtId="0" fontId="35" fillId="0" borderId="25" xfId="0" applyFont="1" applyBorder="1" applyAlignment="1">
      <alignment horizontal="center" vertical="center"/>
    </xf>
    <xf numFmtId="0" fontId="35" fillId="0" borderId="2" xfId="0" applyFont="1" applyBorder="1" applyAlignment="1">
      <alignment horizontal="center" vertical="center"/>
    </xf>
    <xf numFmtId="0" fontId="35" fillId="0" borderId="49" xfId="0" applyFont="1" applyBorder="1" applyAlignment="1">
      <alignment horizontal="center" vertical="center"/>
    </xf>
    <xf numFmtId="0" fontId="35" fillId="0" borderId="5" xfId="0" applyFont="1" applyBorder="1" applyAlignment="1">
      <alignment horizontal="center" vertical="center"/>
    </xf>
    <xf numFmtId="0" fontId="35" fillId="0" borderId="38" xfId="0" applyFont="1" applyBorder="1" applyAlignment="1">
      <alignment horizontal="center" vertical="center"/>
    </xf>
    <xf numFmtId="0" fontId="35" fillId="0" borderId="22" xfId="0" applyFont="1" applyBorder="1" applyAlignment="1">
      <alignment horizontal="center" vertical="center"/>
    </xf>
    <xf numFmtId="0" fontId="35" fillId="0" borderId="23" xfId="0" applyFont="1" applyBorder="1" applyAlignment="1">
      <alignment horizontal="center" vertical="center"/>
    </xf>
    <xf numFmtId="0" fontId="10" fillId="9" borderId="2"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10" fillId="9" borderId="49"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1" xfId="0" applyFont="1" applyFill="1" applyBorder="1" applyAlignment="1">
      <alignment horizontal="center" vertical="center"/>
    </xf>
    <xf numFmtId="0" fontId="11" fillId="19" borderId="4" xfId="0" applyFont="1" applyFill="1" applyBorder="1" applyAlignment="1">
      <alignment horizontal="center" vertical="center"/>
    </xf>
    <xf numFmtId="0" fontId="11" fillId="19" borderId="1" xfId="0" applyFont="1" applyFill="1" applyBorder="1" applyAlignment="1">
      <alignment horizontal="center" vertical="center"/>
    </xf>
    <xf numFmtId="0" fontId="35" fillId="0" borderId="38" xfId="0" applyFont="1" applyBorder="1" applyAlignment="1">
      <alignment vertical="center" wrapText="1"/>
    </xf>
    <xf numFmtId="0" fontId="35" fillId="0" borderId="22" xfId="0" applyFont="1" applyBorder="1" applyAlignment="1">
      <alignment vertical="center" wrapText="1"/>
    </xf>
    <xf numFmtId="0" fontId="35" fillId="0" borderId="23" xfId="0" applyFont="1" applyBorder="1" applyAlignment="1">
      <alignment vertical="center" wrapText="1"/>
    </xf>
    <xf numFmtId="0" fontId="35" fillId="0" borderId="1" xfId="0" applyFont="1" applyBorder="1" applyAlignment="1">
      <alignment horizontal="center" vertical="center"/>
    </xf>
    <xf numFmtId="0" fontId="10" fillId="0" borderId="1" xfId="0" applyFont="1" applyBorder="1" applyAlignment="1">
      <alignment vertical="center" wrapText="1"/>
    </xf>
    <xf numFmtId="0" fontId="9" fillId="19" borderId="2" xfId="0" applyFont="1" applyFill="1" applyBorder="1" applyAlignment="1">
      <alignment horizontal="left" vertical="center" wrapText="1"/>
    </xf>
    <xf numFmtId="0" fontId="9" fillId="19" borderId="5" xfId="0" applyFont="1" applyFill="1" applyBorder="1" applyAlignment="1">
      <alignment horizontal="left" vertical="center" wrapText="1"/>
    </xf>
    <xf numFmtId="0" fontId="35" fillId="21" borderId="2" xfId="0" applyFont="1" applyFill="1" applyBorder="1" applyAlignment="1">
      <alignment horizontal="center" vertical="center"/>
    </xf>
    <xf numFmtId="0" fontId="35" fillId="21" borderId="5" xfId="0" applyFont="1" applyFill="1" applyBorder="1" applyAlignment="1">
      <alignment horizontal="center" vertical="center"/>
    </xf>
    <xf numFmtId="0" fontId="35" fillId="0" borderId="2" xfId="0" applyFont="1" applyBorder="1" applyAlignment="1">
      <alignment horizontal="left" vertical="center" wrapText="1"/>
    </xf>
    <xf numFmtId="0" fontId="35" fillId="0" borderId="5" xfId="0" applyFont="1" applyBorder="1" applyAlignment="1">
      <alignment horizontal="left" vertical="center" wrapText="1"/>
    </xf>
    <xf numFmtId="0" fontId="33" fillId="0" borderId="10" xfId="0" applyFont="1" applyBorder="1" applyAlignment="1">
      <alignment horizontal="left" vertical="center" wrapText="1"/>
    </xf>
    <xf numFmtId="0" fontId="33" fillId="0" borderId="32" xfId="0" applyFont="1" applyBorder="1" applyAlignment="1">
      <alignment horizontal="left" vertical="center" wrapText="1"/>
    </xf>
    <xf numFmtId="0" fontId="33" fillId="0" borderId="4" xfId="0" applyFont="1" applyBorder="1" applyAlignment="1">
      <alignment horizontal="left" vertical="center" wrapText="1"/>
    </xf>
    <xf numFmtId="41" fontId="33" fillId="0" borderId="38" xfId="12" applyFont="1" applyFill="1" applyBorder="1" applyAlignment="1">
      <alignment horizontal="left" vertical="center"/>
    </xf>
    <xf numFmtId="41" fontId="33" fillId="0" borderId="55" xfId="12" applyFont="1" applyFill="1" applyBorder="1" applyAlignment="1">
      <alignment horizontal="left" vertical="center"/>
    </xf>
    <xf numFmtId="41" fontId="33"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18" borderId="24" xfId="0"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1"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174" fontId="21" fillId="0" borderId="29" xfId="10" applyNumberFormat="1" applyFont="1" applyBorder="1" applyAlignment="1">
      <alignment vertical="center"/>
    </xf>
  </cellXfs>
  <cellStyles count="53">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8000000}"/>
    <cellStyle name="Encabezado 2" xfId="6" xr:uid="{00000000-0005-0000-0000-000009000000}"/>
    <cellStyle name="Énfasis6 2" xfId="7" xr:uid="{00000000-0005-0000-0000-00000A000000}"/>
    <cellStyle name="Fecha" xfId="8" xr:uid="{00000000-0005-0000-0000-00000B000000}"/>
    <cellStyle name="HeaderStyle" xfId="9" xr:uid="{00000000-0005-0000-0000-00000C000000}"/>
    <cellStyle name="Millares" xfId="10" builtinId="3"/>
    <cellStyle name="Millares [0]" xfId="11" builtinId="6"/>
    <cellStyle name="Millares [0] 2" xfId="12" xr:uid="{00000000-0005-0000-0000-00000D000000}"/>
    <cellStyle name="Millares [0] 3" xfId="13" xr:uid="{00000000-0005-0000-0000-00000E000000}"/>
    <cellStyle name="Millares [0] 4" xfId="14" xr:uid="{00000000-0005-0000-0000-00000F000000}"/>
    <cellStyle name="Millares 10" xfId="15" xr:uid="{00000000-0005-0000-0000-000010000000}"/>
    <cellStyle name="Millares 11" xfId="16" xr:uid="{00000000-0005-0000-0000-000011000000}"/>
    <cellStyle name="Millares 12" xfId="17" xr:uid="{00000000-0005-0000-0000-000012000000}"/>
    <cellStyle name="Millares 13" xfId="18" xr:uid="{00000000-0005-0000-0000-000013000000}"/>
    <cellStyle name="Millares 2" xfId="19" xr:uid="{00000000-0005-0000-0000-000014000000}"/>
    <cellStyle name="Millares 3" xfId="20" xr:uid="{00000000-0005-0000-0000-000015000000}"/>
    <cellStyle name="Millares 4" xfId="21" xr:uid="{00000000-0005-0000-0000-000016000000}"/>
    <cellStyle name="Millares 5" xfId="22" xr:uid="{00000000-0005-0000-0000-000017000000}"/>
    <cellStyle name="Millares 6" xfId="23" xr:uid="{00000000-0005-0000-0000-000018000000}"/>
    <cellStyle name="Millares 7" xfId="24" xr:uid="{00000000-0005-0000-0000-000019000000}"/>
    <cellStyle name="Millares 8" xfId="25" xr:uid="{00000000-0005-0000-0000-00001A000000}"/>
    <cellStyle name="Millares 9" xfId="26" xr:uid="{00000000-0005-0000-0000-00001B000000}"/>
    <cellStyle name="Moneda" xfId="27" builtinId="4"/>
    <cellStyle name="Moneda [0]" xfId="28" builtinId="7"/>
    <cellStyle name="Moneda [0] 2" xfId="29" xr:uid="{00000000-0005-0000-0000-00001C000000}"/>
    <cellStyle name="Moneda [0] 3" xfId="30" xr:uid="{00000000-0005-0000-0000-00001D000000}"/>
    <cellStyle name="Moneda 130" xfId="31" xr:uid="{00000000-0005-0000-0000-00001E000000}"/>
    <cellStyle name="Moneda 2" xfId="32" xr:uid="{00000000-0005-0000-0000-00001F000000}"/>
    <cellStyle name="Moneda 2 2" xfId="33" xr:uid="{00000000-0005-0000-0000-000020000000}"/>
    <cellStyle name="Moneda 2 2 2" xfId="34" xr:uid="{00000000-0005-0000-0000-000021000000}"/>
    <cellStyle name="Moneda 2 2 3" xfId="35" xr:uid="{00000000-0005-0000-0000-000022000000}"/>
    <cellStyle name="Moneda 23" xfId="36" xr:uid="{00000000-0005-0000-0000-000023000000}"/>
    <cellStyle name="Moneda 3" xfId="37" xr:uid="{00000000-0005-0000-0000-000024000000}"/>
    <cellStyle name="Neutral 2" xfId="38" xr:uid="{00000000-0005-0000-0000-000025000000}"/>
    <cellStyle name="Normal" xfId="0" builtinId="0"/>
    <cellStyle name="Normal 2" xfId="39" xr:uid="{00000000-0005-0000-0000-000027000000}"/>
    <cellStyle name="Normal 2 2" xfId="40" xr:uid="{00000000-0005-0000-0000-000028000000}"/>
    <cellStyle name="Normal 2 3" xfId="41" xr:uid="{00000000-0005-0000-0000-000029000000}"/>
    <cellStyle name="Normal 3" xfId="42" xr:uid="{00000000-0005-0000-0000-00002A000000}"/>
    <cellStyle name="Normal 3 2" xfId="43" xr:uid="{00000000-0005-0000-0000-00002B000000}"/>
    <cellStyle name="Normal 3 2 2" xfId="44" xr:uid="{00000000-0005-0000-0000-00002C000000}"/>
    <cellStyle name="Normal 3 3" xfId="45" xr:uid="{00000000-0005-0000-0000-00002D000000}"/>
    <cellStyle name="Normal 6 2" xfId="46" xr:uid="{00000000-0005-0000-0000-00002E000000}"/>
    <cellStyle name="Porcentaje" xfId="47" builtinId="5"/>
    <cellStyle name="Porcentaje 2" xfId="48" xr:uid="{00000000-0005-0000-0000-000030000000}"/>
    <cellStyle name="Porcentual 2" xfId="49" xr:uid="{00000000-0005-0000-0000-000031000000}"/>
    <cellStyle name="Texto de inicio" xfId="50" xr:uid="{00000000-0005-0000-0000-000032000000}"/>
    <cellStyle name="Texto de la columna A" xfId="51" xr:uid="{00000000-0005-0000-0000-000033000000}"/>
    <cellStyle name="Título 4" xfId="52" xr:uid="{00000000-0005-0000-0000-00003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0701" name="Picture 47">
          <a:extLst>
            <a:ext uri="{FF2B5EF4-FFF2-40B4-BE49-F238E27FC236}">
              <a16:creationId xmlns:a16="http://schemas.microsoft.com/office/drawing/2014/main" id="{9826777D-27A4-CAFB-8FB5-9665EDB7D9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8106" name="Picture 47">
          <a:extLst>
            <a:ext uri="{FF2B5EF4-FFF2-40B4-BE49-F238E27FC236}">
              <a16:creationId xmlns:a16="http://schemas.microsoft.com/office/drawing/2014/main" id="{787F2A0F-7350-9B84-73AE-217D760644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7082" name="Picture 47">
          <a:extLst>
            <a:ext uri="{FF2B5EF4-FFF2-40B4-BE49-F238E27FC236}">
              <a16:creationId xmlns:a16="http://schemas.microsoft.com/office/drawing/2014/main" id="{BED49386-FF02-849E-F511-62AACF8530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6059" name="Picture 47">
          <a:extLst>
            <a:ext uri="{FF2B5EF4-FFF2-40B4-BE49-F238E27FC236}">
              <a16:creationId xmlns:a16="http://schemas.microsoft.com/office/drawing/2014/main" id="{4A4DAE1B-BAF6-7B75-A23C-76EF7B5854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036" name="Picture 47">
          <a:extLst>
            <a:ext uri="{FF2B5EF4-FFF2-40B4-BE49-F238E27FC236}">
              <a16:creationId xmlns:a16="http://schemas.microsoft.com/office/drawing/2014/main" id="{ACEE87E8-AD41-3A44-3CBA-C34C6463C4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399"/>
      <c r="B1" s="435" t="s">
        <v>0</v>
      </c>
      <c r="C1" s="436"/>
      <c r="D1" s="436"/>
      <c r="E1" s="436"/>
      <c r="F1" s="436"/>
      <c r="G1" s="436"/>
      <c r="H1" s="436"/>
      <c r="I1" s="436"/>
      <c r="J1" s="436"/>
      <c r="K1" s="436"/>
      <c r="L1" s="436"/>
      <c r="M1" s="436"/>
      <c r="N1" s="436"/>
      <c r="O1" s="436"/>
      <c r="P1" s="436"/>
      <c r="Q1" s="436"/>
      <c r="R1" s="436"/>
      <c r="S1" s="436"/>
      <c r="T1" s="436"/>
      <c r="U1" s="436"/>
      <c r="V1" s="436"/>
      <c r="W1" s="436"/>
      <c r="X1" s="436"/>
      <c r="Y1" s="437"/>
      <c r="Z1" s="426" t="s">
        <v>1</v>
      </c>
      <c r="AA1" s="427"/>
      <c r="AB1" s="428"/>
    </row>
    <row r="2" spans="1:28" ht="30.75" customHeight="1" x14ac:dyDescent="0.25">
      <c r="A2" s="400"/>
      <c r="B2" s="385" t="s">
        <v>2</v>
      </c>
      <c r="C2" s="386"/>
      <c r="D2" s="386"/>
      <c r="E2" s="386"/>
      <c r="F2" s="386"/>
      <c r="G2" s="386"/>
      <c r="H2" s="386"/>
      <c r="I2" s="386"/>
      <c r="J2" s="386"/>
      <c r="K2" s="386"/>
      <c r="L2" s="386"/>
      <c r="M2" s="386"/>
      <c r="N2" s="386"/>
      <c r="O2" s="386"/>
      <c r="P2" s="386"/>
      <c r="Q2" s="386"/>
      <c r="R2" s="386"/>
      <c r="S2" s="386"/>
      <c r="T2" s="386"/>
      <c r="U2" s="386"/>
      <c r="V2" s="386"/>
      <c r="W2" s="386"/>
      <c r="X2" s="386"/>
      <c r="Y2" s="387"/>
      <c r="Z2" s="402" t="s">
        <v>3</v>
      </c>
      <c r="AA2" s="403"/>
      <c r="AB2" s="404"/>
    </row>
    <row r="3" spans="1:28" ht="24" customHeight="1" x14ac:dyDescent="0.25">
      <c r="A3" s="400"/>
      <c r="B3" s="344" t="s">
        <v>4</v>
      </c>
      <c r="C3" s="345"/>
      <c r="D3" s="345"/>
      <c r="E3" s="345"/>
      <c r="F3" s="345"/>
      <c r="G3" s="345"/>
      <c r="H3" s="345"/>
      <c r="I3" s="345"/>
      <c r="J3" s="345"/>
      <c r="K3" s="345"/>
      <c r="L3" s="345"/>
      <c r="M3" s="345"/>
      <c r="N3" s="345"/>
      <c r="O3" s="345"/>
      <c r="P3" s="345"/>
      <c r="Q3" s="345"/>
      <c r="R3" s="345"/>
      <c r="S3" s="345"/>
      <c r="T3" s="345"/>
      <c r="U3" s="345"/>
      <c r="V3" s="345"/>
      <c r="W3" s="345"/>
      <c r="X3" s="345"/>
      <c r="Y3" s="346"/>
      <c r="Z3" s="402" t="s">
        <v>5</v>
      </c>
      <c r="AA3" s="403"/>
      <c r="AB3" s="404"/>
    </row>
    <row r="4" spans="1:28" ht="15.75" customHeight="1" thickBot="1" x14ac:dyDescent="0.3">
      <c r="A4" s="401"/>
      <c r="B4" s="347"/>
      <c r="C4" s="348"/>
      <c r="D4" s="348"/>
      <c r="E4" s="348"/>
      <c r="F4" s="348"/>
      <c r="G4" s="348"/>
      <c r="H4" s="348"/>
      <c r="I4" s="348"/>
      <c r="J4" s="348"/>
      <c r="K4" s="348"/>
      <c r="L4" s="348"/>
      <c r="M4" s="348"/>
      <c r="N4" s="348"/>
      <c r="O4" s="348"/>
      <c r="P4" s="348"/>
      <c r="Q4" s="348"/>
      <c r="R4" s="348"/>
      <c r="S4" s="348"/>
      <c r="T4" s="348"/>
      <c r="U4" s="348"/>
      <c r="V4" s="348"/>
      <c r="W4" s="348"/>
      <c r="X4" s="348"/>
      <c r="Y4" s="349"/>
      <c r="Z4" s="405" t="s">
        <v>6</v>
      </c>
      <c r="AA4" s="406"/>
      <c r="AB4" s="407"/>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417" t="s">
        <v>7</v>
      </c>
      <c r="B7" s="418"/>
      <c r="C7" s="341"/>
      <c r="D7" s="342"/>
      <c r="E7" s="342"/>
      <c r="F7" s="342"/>
      <c r="G7" s="342"/>
      <c r="H7" s="342"/>
      <c r="I7" s="342"/>
      <c r="J7" s="342"/>
      <c r="K7" s="343"/>
      <c r="L7" s="62"/>
      <c r="M7" s="63"/>
      <c r="N7" s="63"/>
      <c r="O7" s="63"/>
      <c r="P7" s="63"/>
      <c r="Q7" s="64"/>
      <c r="R7" s="408" t="s">
        <v>8</v>
      </c>
      <c r="S7" s="409"/>
      <c r="T7" s="410"/>
      <c r="U7" s="446" t="s">
        <v>9</v>
      </c>
      <c r="V7" s="447"/>
      <c r="W7" s="408" t="s">
        <v>10</v>
      </c>
      <c r="X7" s="410"/>
      <c r="Y7" s="444" t="s">
        <v>11</v>
      </c>
      <c r="Z7" s="445"/>
      <c r="AA7" s="438"/>
      <c r="AB7" s="439"/>
    </row>
    <row r="8" spans="1:28" ht="15" customHeight="1" x14ac:dyDescent="0.25">
      <c r="A8" s="421"/>
      <c r="B8" s="422"/>
      <c r="C8" s="344"/>
      <c r="D8" s="345"/>
      <c r="E8" s="345"/>
      <c r="F8" s="345"/>
      <c r="G8" s="345"/>
      <c r="H8" s="345"/>
      <c r="I8" s="345"/>
      <c r="J8" s="345"/>
      <c r="K8" s="346"/>
      <c r="L8" s="62"/>
      <c r="M8" s="63"/>
      <c r="N8" s="63"/>
      <c r="O8" s="63"/>
      <c r="P8" s="63"/>
      <c r="Q8" s="64"/>
      <c r="R8" s="411"/>
      <c r="S8" s="412"/>
      <c r="T8" s="413"/>
      <c r="U8" s="448"/>
      <c r="V8" s="449"/>
      <c r="W8" s="411"/>
      <c r="X8" s="413"/>
      <c r="Y8" s="442" t="s">
        <v>12</v>
      </c>
      <c r="Z8" s="443"/>
      <c r="AA8" s="429"/>
      <c r="AB8" s="430"/>
    </row>
    <row r="9" spans="1:28" ht="15" customHeight="1" thickBot="1" x14ac:dyDescent="0.3">
      <c r="A9" s="419"/>
      <c r="B9" s="420"/>
      <c r="C9" s="347"/>
      <c r="D9" s="348"/>
      <c r="E9" s="348"/>
      <c r="F9" s="348"/>
      <c r="G9" s="348"/>
      <c r="H9" s="348"/>
      <c r="I9" s="348"/>
      <c r="J9" s="348"/>
      <c r="K9" s="349"/>
      <c r="L9" s="62"/>
      <c r="M9" s="63"/>
      <c r="N9" s="63"/>
      <c r="O9" s="63"/>
      <c r="P9" s="63"/>
      <c r="Q9" s="64"/>
      <c r="R9" s="414"/>
      <c r="S9" s="415"/>
      <c r="T9" s="416"/>
      <c r="U9" s="450"/>
      <c r="V9" s="451"/>
      <c r="W9" s="414"/>
      <c r="X9" s="416"/>
      <c r="Y9" s="440" t="s">
        <v>13</v>
      </c>
      <c r="Z9" s="441"/>
      <c r="AA9" s="431"/>
      <c r="AB9" s="432"/>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362" t="s">
        <v>14</v>
      </c>
      <c r="B11" s="363"/>
      <c r="C11" s="452"/>
      <c r="D11" s="453"/>
      <c r="E11" s="453"/>
      <c r="F11" s="453"/>
      <c r="G11" s="453"/>
      <c r="H11" s="453"/>
      <c r="I11" s="453"/>
      <c r="J11" s="453"/>
      <c r="K11" s="454"/>
      <c r="L11" s="72"/>
      <c r="M11" s="433" t="s">
        <v>15</v>
      </c>
      <c r="N11" s="463"/>
      <c r="O11" s="463"/>
      <c r="P11" s="463"/>
      <c r="Q11" s="434"/>
      <c r="R11" s="423"/>
      <c r="S11" s="424"/>
      <c r="T11" s="424"/>
      <c r="U11" s="424"/>
      <c r="V11" s="425"/>
      <c r="W11" s="433" t="s">
        <v>16</v>
      </c>
      <c r="X11" s="434"/>
      <c r="Y11" s="455"/>
      <c r="Z11" s="456"/>
      <c r="AA11" s="456"/>
      <c r="AB11" s="457"/>
    </row>
    <row r="12" spans="1:28" ht="9" customHeight="1" thickBot="1" x14ac:dyDescent="0.3">
      <c r="A12" s="59"/>
      <c r="B12" s="54"/>
      <c r="C12" s="464"/>
      <c r="D12" s="464"/>
      <c r="E12" s="464"/>
      <c r="F12" s="464"/>
      <c r="G12" s="464"/>
      <c r="H12" s="464"/>
      <c r="I12" s="464"/>
      <c r="J12" s="464"/>
      <c r="K12" s="464"/>
      <c r="L12" s="464"/>
      <c r="M12" s="464"/>
      <c r="N12" s="464"/>
      <c r="O12" s="464"/>
      <c r="P12" s="464"/>
      <c r="Q12" s="464"/>
      <c r="R12" s="464"/>
      <c r="S12" s="464"/>
      <c r="T12" s="464"/>
      <c r="U12" s="464"/>
      <c r="V12" s="464"/>
      <c r="W12" s="464"/>
      <c r="X12" s="464"/>
      <c r="Y12" s="464"/>
      <c r="Z12" s="464"/>
      <c r="AA12" s="73"/>
      <c r="AB12" s="74"/>
    </row>
    <row r="13" spans="1:28" s="76" customFormat="1" ht="37.5" customHeight="1" thickBot="1" x14ac:dyDescent="0.3">
      <c r="A13" s="362" t="s">
        <v>17</v>
      </c>
      <c r="B13" s="363"/>
      <c r="C13" s="338"/>
      <c r="D13" s="339"/>
      <c r="E13" s="339"/>
      <c r="F13" s="339"/>
      <c r="G13" s="339"/>
      <c r="H13" s="339"/>
      <c r="I13" s="339"/>
      <c r="J13" s="339"/>
      <c r="K13" s="339"/>
      <c r="L13" s="339"/>
      <c r="M13" s="339"/>
      <c r="N13" s="339"/>
      <c r="O13" s="339"/>
      <c r="P13" s="339"/>
      <c r="Q13" s="340"/>
      <c r="R13" s="54"/>
      <c r="S13" s="367" t="s">
        <v>18</v>
      </c>
      <c r="T13" s="367"/>
      <c r="U13" s="75"/>
      <c r="V13" s="366" t="s">
        <v>19</v>
      </c>
      <c r="W13" s="367"/>
      <c r="X13" s="367"/>
      <c r="Y13" s="367"/>
      <c r="Z13" s="54"/>
      <c r="AA13" s="371"/>
      <c r="AB13" s="372"/>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417" t="s">
        <v>20</v>
      </c>
      <c r="B15" s="418"/>
      <c r="C15" s="397" t="s">
        <v>21</v>
      </c>
      <c r="D15" s="80"/>
      <c r="E15" s="80"/>
      <c r="F15" s="80"/>
      <c r="G15" s="80"/>
      <c r="H15" s="80"/>
      <c r="I15" s="80"/>
      <c r="J15" s="70"/>
      <c r="K15" s="81"/>
      <c r="L15" s="70"/>
      <c r="M15" s="60"/>
      <c r="N15" s="60"/>
      <c r="O15" s="60"/>
      <c r="P15" s="60"/>
      <c r="Q15" s="368" t="s">
        <v>22</v>
      </c>
      <c r="R15" s="369"/>
      <c r="S15" s="369"/>
      <c r="T15" s="369"/>
      <c r="U15" s="369"/>
      <c r="V15" s="369"/>
      <c r="W15" s="369"/>
      <c r="X15" s="369"/>
      <c r="Y15" s="369"/>
      <c r="Z15" s="369"/>
      <c r="AA15" s="369"/>
      <c r="AB15" s="370"/>
    </row>
    <row r="16" spans="1:28" ht="35.25" customHeight="1" thickBot="1" x14ac:dyDescent="0.3">
      <c r="A16" s="419"/>
      <c r="B16" s="420"/>
      <c r="C16" s="398"/>
      <c r="D16" s="80"/>
      <c r="E16" s="80"/>
      <c r="F16" s="80"/>
      <c r="G16" s="80"/>
      <c r="H16" s="80"/>
      <c r="I16" s="80"/>
      <c r="J16" s="70"/>
      <c r="K16" s="70"/>
      <c r="L16" s="70"/>
      <c r="M16" s="60"/>
      <c r="N16" s="60"/>
      <c r="O16" s="60"/>
      <c r="P16" s="60"/>
      <c r="Q16" s="460" t="s">
        <v>23</v>
      </c>
      <c r="R16" s="461"/>
      <c r="S16" s="461"/>
      <c r="T16" s="461"/>
      <c r="U16" s="461"/>
      <c r="V16" s="462"/>
      <c r="W16" s="465" t="s">
        <v>24</v>
      </c>
      <c r="X16" s="461"/>
      <c r="Y16" s="461"/>
      <c r="Z16" s="461"/>
      <c r="AA16" s="461"/>
      <c r="AB16" s="466"/>
    </row>
    <row r="17" spans="1:39" ht="27" customHeight="1" x14ac:dyDescent="0.25">
      <c r="A17" s="82"/>
      <c r="B17" s="60"/>
      <c r="C17" s="60"/>
      <c r="D17" s="80"/>
      <c r="E17" s="80"/>
      <c r="F17" s="80"/>
      <c r="G17" s="80"/>
      <c r="H17" s="80"/>
      <c r="I17" s="80"/>
      <c r="J17" s="80"/>
      <c r="K17" s="80"/>
      <c r="L17" s="80"/>
      <c r="M17" s="60"/>
      <c r="N17" s="60"/>
      <c r="O17" s="60"/>
      <c r="P17" s="60"/>
      <c r="Q17" s="468" t="s">
        <v>25</v>
      </c>
      <c r="R17" s="469"/>
      <c r="S17" s="333"/>
      <c r="T17" s="327" t="s">
        <v>26</v>
      </c>
      <c r="U17" s="328"/>
      <c r="V17" s="329"/>
      <c r="W17" s="332" t="s">
        <v>25</v>
      </c>
      <c r="X17" s="333"/>
      <c r="Y17" s="332" t="s">
        <v>27</v>
      </c>
      <c r="Z17" s="333"/>
      <c r="AA17" s="327" t="s">
        <v>28</v>
      </c>
      <c r="AB17" s="334"/>
      <c r="AC17" s="83"/>
      <c r="AD17" s="83"/>
    </row>
    <row r="18" spans="1:39" ht="27" customHeight="1" x14ac:dyDescent="0.25">
      <c r="A18" s="82"/>
      <c r="B18" s="60"/>
      <c r="C18" s="60"/>
      <c r="D18" s="80"/>
      <c r="E18" s="80"/>
      <c r="F18" s="80"/>
      <c r="G18" s="80"/>
      <c r="H18" s="80"/>
      <c r="I18" s="80"/>
      <c r="J18" s="80"/>
      <c r="K18" s="80"/>
      <c r="L18" s="80"/>
      <c r="M18" s="60"/>
      <c r="N18" s="60"/>
      <c r="O18" s="60"/>
      <c r="P18" s="60"/>
      <c r="Q18" s="162"/>
      <c r="R18" s="163"/>
      <c r="S18" s="164"/>
      <c r="T18" s="327"/>
      <c r="U18" s="328"/>
      <c r="V18" s="329"/>
      <c r="W18" s="144"/>
      <c r="X18" s="145"/>
      <c r="Y18" s="144"/>
      <c r="Z18" s="145"/>
      <c r="AA18" s="146"/>
      <c r="AB18" s="147"/>
      <c r="AC18" s="83"/>
      <c r="AD18" s="83"/>
    </row>
    <row r="19" spans="1:39" ht="18" customHeight="1" thickBot="1" x14ac:dyDescent="0.3">
      <c r="A19" s="59"/>
      <c r="B19" s="54"/>
      <c r="C19" s="80"/>
      <c r="D19" s="80"/>
      <c r="E19" s="80"/>
      <c r="F19" s="80"/>
      <c r="G19" s="84"/>
      <c r="H19" s="84"/>
      <c r="I19" s="84"/>
      <c r="J19" s="84"/>
      <c r="K19" s="84"/>
      <c r="L19" s="84"/>
      <c r="M19" s="80"/>
      <c r="N19" s="80"/>
      <c r="O19" s="80"/>
      <c r="P19" s="80"/>
      <c r="Q19" s="467"/>
      <c r="R19" s="360"/>
      <c r="S19" s="361"/>
      <c r="T19" s="359"/>
      <c r="U19" s="360"/>
      <c r="V19" s="361"/>
      <c r="W19" s="373"/>
      <c r="X19" s="374"/>
      <c r="Y19" s="330"/>
      <c r="Z19" s="331"/>
      <c r="AA19" s="470"/>
      <c r="AB19" s="471"/>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379" t="s">
        <v>29</v>
      </c>
      <c r="B21" s="380"/>
      <c r="C21" s="381"/>
      <c r="D21" s="381"/>
      <c r="E21" s="381"/>
      <c r="F21" s="381"/>
      <c r="G21" s="381"/>
      <c r="H21" s="381"/>
      <c r="I21" s="381"/>
      <c r="J21" s="381"/>
      <c r="K21" s="381"/>
      <c r="L21" s="381"/>
      <c r="M21" s="381"/>
      <c r="N21" s="381"/>
      <c r="O21" s="381"/>
      <c r="P21" s="381"/>
      <c r="Q21" s="381"/>
      <c r="R21" s="381"/>
      <c r="S21" s="381"/>
      <c r="T21" s="381"/>
      <c r="U21" s="381"/>
      <c r="V21" s="381"/>
      <c r="W21" s="381"/>
      <c r="X21" s="381"/>
      <c r="Y21" s="381"/>
      <c r="Z21" s="381"/>
      <c r="AA21" s="381"/>
      <c r="AB21" s="382"/>
    </row>
    <row r="22" spans="1:39" ht="15" customHeight="1" x14ac:dyDescent="0.25">
      <c r="A22" s="304" t="s">
        <v>30</v>
      </c>
      <c r="B22" s="335" t="s">
        <v>31</v>
      </c>
      <c r="C22" s="336"/>
      <c r="D22" s="376" t="s">
        <v>32</v>
      </c>
      <c r="E22" s="377"/>
      <c r="F22" s="377"/>
      <c r="G22" s="377"/>
      <c r="H22" s="377"/>
      <c r="I22" s="377"/>
      <c r="J22" s="377"/>
      <c r="K22" s="377"/>
      <c r="L22" s="377"/>
      <c r="M22" s="377"/>
      <c r="N22" s="377"/>
      <c r="O22" s="383"/>
      <c r="P22" s="302" t="s">
        <v>33</v>
      </c>
      <c r="Q22" s="302" t="s">
        <v>34</v>
      </c>
      <c r="R22" s="302"/>
      <c r="S22" s="302"/>
      <c r="T22" s="302"/>
      <c r="U22" s="302"/>
      <c r="V22" s="302"/>
      <c r="W22" s="302"/>
      <c r="X22" s="302"/>
      <c r="Y22" s="302"/>
      <c r="Z22" s="302"/>
      <c r="AA22" s="302"/>
      <c r="AB22" s="319"/>
    </row>
    <row r="23" spans="1:39" ht="27" customHeight="1" x14ac:dyDescent="0.25">
      <c r="A23" s="305"/>
      <c r="B23" s="320"/>
      <c r="C23" s="322"/>
      <c r="D23" s="88" t="s">
        <v>35</v>
      </c>
      <c r="E23" s="88" t="s">
        <v>36</v>
      </c>
      <c r="F23" s="88" t="s">
        <v>37</v>
      </c>
      <c r="G23" s="88" t="s">
        <v>38</v>
      </c>
      <c r="H23" s="88" t="s">
        <v>39</v>
      </c>
      <c r="I23" s="88" t="s">
        <v>40</v>
      </c>
      <c r="J23" s="88" t="s">
        <v>41</v>
      </c>
      <c r="K23" s="88" t="s">
        <v>42</v>
      </c>
      <c r="L23" s="88" t="s">
        <v>43</v>
      </c>
      <c r="M23" s="88" t="s">
        <v>44</v>
      </c>
      <c r="N23" s="88" t="s">
        <v>45</v>
      </c>
      <c r="O23" s="88" t="s">
        <v>46</v>
      </c>
      <c r="P23" s="383"/>
      <c r="Q23" s="302"/>
      <c r="R23" s="302"/>
      <c r="S23" s="302"/>
      <c r="T23" s="302"/>
      <c r="U23" s="302"/>
      <c r="V23" s="302"/>
      <c r="W23" s="302"/>
      <c r="X23" s="302"/>
      <c r="Y23" s="302"/>
      <c r="Z23" s="302"/>
      <c r="AA23" s="302"/>
      <c r="AB23" s="319"/>
    </row>
    <row r="24" spans="1:39" ht="42" customHeight="1" thickBot="1" x14ac:dyDescent="0.3">
      <c r="A24" s="85"/>
      <c r="B24" s="325"/>
      <c r="C24" s="326"/>
      <c r="D24" s="89"/>
      <c r="E24" s="89"/>
      <c r="F24" s="89"/>
      <c r="G24" s="89"/>
      <c r="H24" s="89"/>
      <c r="I24" s="89"/>
      <c r="J24" s="89"/>
      <c r="K24" s="89"/>
      <c r="L24" s="89"/>
      <c r="M24" s="89"/>
      <c r="N24" s="89"/>
      <c r="O24" s="89"/>
      <c r="P24" s="86">
        <f>SUM(D24:O24)</f>
        <v>0</v>
      </c>
      <c r="Q24" s="311" t="s">
        <v>47</v>
      </c>
      <c r="R24" s="311"/>
      <c r="S24" s="311"/>
      <c r="T24" s="311"/>
      <c r="U24" s="311"/>
      <c r="V24" s="311"/>
      <c r="W24" s="311"/>
      <c r="X24" s="311"/>
      <c r="Y24" s="311"/>
      <c r="Z24" s="311"/>
      <c r="AA24" s="311"/>
      <c r="AB24" s="312"/>
    </row>
    <row r="25" spans="1:39" ht="21.95" customHeight="1" x14ac:dyDescent="0.25">
      <c r="A25" s="308" t="s">
        <v>48</v>
      </c>
      <c r="B25" s="309"/>
      <c r="C25" s="309"/>
      <c r="D25" s="309"/>
      <c r="E25" s="309"/>
      <c r="F25" s="309"/>
      <c r="G25" s="309"/>
      <c r="H25" s="309"/>
      <c r="I25" s="309"/>
      <c r="J25" s="309"/>
      <c r="K25" s="309"/>
      <c r="L25" s="309"/>
      <c r="M25" s="309"/>
      <c r="N25" s="309"/>
      <c r="O25" s="309"/>
      <c r="P25" s="309"/>
      <c r="Q25" s="309"/>
      <c r="R25" s="309"/>
      <c r="S25" s="309"/>
      <c r="T25" s="309"/>
      <c r="U25" s="309"/>
      <c r="V25" s="309"/>
      <c r="W25" s="309"/>
      <c r="X25" s="309"/>
      <c r="Y25" s="309"/>
      <c r="Z25" s="309"/>
      <c r="AA25" s="309"/>
      <c r="AB25" s="310"/>
    </row>
    <row r="26" spans="1:39" ht="23.1" customHeight="1" x14ac:dyDescent="0.25">
      <c r="A26" s="301" t="s">
        <v>49</v>
      </c>
      <c r="B26" s="302" t="s">
        <v>50</v>
      </c>
      <c r="C26" s="302" t="s">
        <v>31</v>
      </c>
      <c r="D26" s="302" t="s">
        <v>51</v>
      </c>
      <c r="E26" s="302"/>
      <c r="F26" s="302"/>
      <c r="G26" s="302"/>
      <c r="H26" s="302"/>
      <c r="I26" s="302"/>
      <c r="J26" s="302"/>
      <c r="K26" s="302"/>
      <c r="L26" s="302"/>
      <c r="M26" s="302"/>
      <c r="N26" s="302"/>
      <c r="O26" s="302"/>
      <c r="P26" s="302"/>
      <c r="Q26" s="302" t="s">
        <v>52</v>
      </c>
      <c r="R26" s="302"/>
      <c r="S26" s="302"/>
      <c r="T26" s="302"/>
      <c r="U26" s="302"/>
      <c r="V26" s="302"/>
      <c r="W26" s="302"/>
      <c r="X26" s="302"/>
      <c r="Y26" s="302"/>
      <c r="Z26" s="302"/>
      <c r="AA26" s="302"/>
      <c r="AB26" s="319"/>
      <c r="AE26" s="87"/>
      <c r="AF26" s="87"/>
      <c r="AG26" s="87"/>
      <c r="AH26" s="87"/>
      <c r="AI26" s="87"/>
      <c r="AJ26" s="87"/>
      <c r="AK26" s="87"/>
      <c r="AL26" s="87"/>
      <c r="AM26" s="87"/>
    </row>
    <row r="27" spans="1:39" ht="23.1" customHeight="1" x14ac:dyDescent="0.25">
      <c r="A27" s="301"/>
      <c r="B27" s="302"/>
      <c r="C27" s="303"/>
      <c r="D27" s="88" t="s">
        <v>35</v>
      </c>
      <c r="E27" s="88" t="s">
        <v>36</v>
      </c>
      <c r="F27" s="88" t="s">
        <v>37</v>
      </c>
      <c r="G27" s="88" t="s">
        <v>38</v>
      </c>
      <c r="H27" s="88" t="s">
        <v>39</v>
      </c>
      <c r="I27" s="88" t="s">
        <v>40</v>
      </c>
      <c r="J27" s="88" t="s">
        <v>41</v>
      </c>
      <c r="K27" s="88" t="s">
        <v>42</v>
      </c>
      <c r="L27" s="88" t="s">
        <v>43</v>
      </c>
      <c r="M27" s="88" t="s">
        <v>44</v>
      </c>
      <c r="N27" s="88" t="s">
        <v>45</v>
      </c>
      <c r="O27" s="88" t="s">
        <v>46</v>
      </c>
      <c r="P27" s="88" t="s">
        <v>33</v>
      </c>
      <c r="Q27" s="320" t="s">
        <v>53</v>
      </c>
      <c r="R27" s="321"/>
      <c r="S27" s="321"/>
      <c r="T27" s="322"/>
      <c r="U27" s="320" t="s">
        <v>54</v>
      </c>
      <c r="V27" s="321"/>
      <c r="W27" s="321"/>
      <c r="X27" s="322"/>
      <c r="Y27" s="320" t="s">
        <v>55</v>
      </c>
      <c r="Z27" s="321"/>
      <c r="AA27" s="321"/>
      <c r="AB27" s="375"/>
      <c r="AE27" s="87"/>
      <c r="AF27" s="87"/>
      <c r="AG27" s="87"/>
      <c r="AH27" s="87"/>
      <c r="AI27" s="87"/>
      <c r="AJ27" s="87"/>
      <c r="AK27" s="87"/>
      <c r="AL27" s="87"/>
      <c r="AM27" s="87"/>
    </row>
    <row r="28" spans="1:39" ht="33" customHeight="1" x14ac:dyDescent="0.25">
      <c r="A28" s="306"/>
      <c r="B28" s="323"/>
      <c r="C28" s="90" t="s">
        <v>56</v>
      </c>
      <c r="D28" s="89"/>
      <c r="E28" s="89"/>
      <c r="F28" s="89"/>
      <c r="G28" s="89"/>
      <c r="H28" s="89"/>
      <c r="I28" s="89"/>
      <c r="J28" s="89"/>
      <c r="K28" s="89"/>
      <c r="L28" s="89"/>
      <c r="M28" s="89"/>
      <c r="N28" s="89"/>
      <c r="O28" s="89"/>
      <c r="P28" s="160">
        <f>SUM(D28:O28)</f>
        <v>0</v>
      </c>
      <c r="Q28" s="313" t="s">
        <v>57</v>
      </c>
      <c r="R28" s="314"/>
      <c r="S28" s="314"/>
      <c r="T28" s="315"/>
      <c r="U28" s="313" t="s">
        <v>58</v>
      </c>
      <c r="V28" s="314"/>
      <c r="W28" s="314"/>
      <c r="X28" s="315"/>
      <c r="Y28" s="313" t="s">
        <v>59</v>
      </c>
      <c r="Z28" s="314"/>
      <c r="AA28" s="314"/>
      <c r="AB28" s="458"/>
      <c r="AE28" s="87"/>
      <c r="AF28" s="87"/>
      <c r="AG28" s="87"/>
      <c r="AH28" s="87"/>
      <c r="AI28" s="87"/>
      <c r="AJ28" s="87"/>
      <c r="AK28" s="87"/>
      <c r="AL28" s="87"/>
      <c r="AM28" s="87"/>
    </row>
    <row r="29" spans="1:39" ht="33.950000000000003" customHeight="1" thickBot="1" x14ac:dyDescent="0.3">
      <c r="A29" s="307"/>
      <c r="B29" s="324"/>
      <c r="C29" s="91" t="s">
        <v>60</v>
      </c>
      <c r="D29" s="92"/>
      <c r="E29" s="92"/>
      <c r="F29" s="92"/>
      <c r="G29" s="93"/>
      <c r="H29" s="93"/>
      <c r="I29" s="93"/>
      <c r="J29" s="93"/>
      <c r="K29" s="93"/>
      <c r="L29" s="93"/>
      <c r="M29" s="93"/>
      <c r="N29" s="93"/>
      <c r="O29" s="93"/>
      <c r="P29" s="161">
        <f>SUM(D29:O29)</f>
        <v>0</v>
      </c>
      <c r="Q29" s="316"/>
      <c r="R29" s="317"/>
      <c r="S29" s="317"/>
      <c r="T29" s="318"/>
      <c r="U29" s="316"/>
      <c r="V29" s="317"/>
      <c r="W29" s="317"/>
      <c r="X29" s="318"/>
      <c r="Y29" s="316"/>
      <c r="Z29" s="317"/>
      <c r="AA29" s="317"/>
      <c r="AB29" s="459"/>
      <c r="AC29" s="49"/>
      <c r="AE29" s="87"/>
      <c r="AF29" s="87"/>
      <c r="AG29" s="87"/>
      <c r="AH29" s="87"/>
      <c r="AI29" s="87"/>
      <c r="AJ29" s="87"/>
      <c r="AK29" s="87"/>
      <c r="AL29" s="87"/>
      <c r="AM29" s="87"/>
    </row>
    <row r="30" spans="1:39" ht="26.1" customHeight="1" x14ac:dyDescent="0.25">
      <c r="A30" s="300" t="s">
        <v>61</v>
      </c>
      <c r="B30" s="295" t="s">
        <v>62</v>
      </c>
      <c r="C30" s="384" t="s">
        <v>63</v>
      </c>
      <c r="D30" s="384"/>
      <c r="E30" s="384"/>
      <c r="F30" s="384"/>
      <c r="G30" s="384"/>
      <c r="H30" s="384"/>
      <c r="I30" s="384"/>
      <c r="J30" s="384"/>
      <c r="K30" s="384"/>
      <c r="L30" s="384"/>
      <c r="M30" s="384"/>
      <c r="N30" s="384"/>
      <c r="O30" s="384"/>
      <c r="P30" s="384"/>
      <c r="Q30" s="394" t="s">
        <v>64</v>
      </c>
      <c r="R30" s="395"/>
      <c r="S30" s="395"/>
      <c r="T30" s="395"/>
      <c r="U30" s="395"/>
      <c r="V30" s="395"/>
      <c r="W30" s="395"/>
      <c r="X30" s="395"/>
      <c r="Y30" s="395"/>
      <c r="Z30" s="395"/>
      <c r="AA30" s="395"/>
      <c r="AB30" s="396"/>
      <c r="AE30" s="87"/>
      <c r="AF30" s="87"/>
      <c r="AG30" s="87"/>
      <c r="AH30" s="87"/>
      <c r="AI30" s="87"/>
      <c r="AJ30" s="87"/>
      <c r="AK30" s="87"/>
      <c r="AL30" s="87"/>
      <c r="AM30" s="87"/>
    </row>
    <row r="31" spans="1:39" ht="26.1" customHeight="1" x14ac:dyDescent="0.25">
      <c r="A31" s="301"/>
      <c r="B31" s="296"/>
      <c r="C31" s="88" t="s">
        <v>65</v>
      </c>
      <c r="D31" s="88" t="s">
        <v>66</v>
      </c>
      <c r="E31" s="88" t="s">
        <v>67</v>
      </c>
      <c r="F31" s="88" t="s">
        <v>68</v>
      </c>
      <c r="G31" s="88" t="s">
        <v>69</v>
      </c>
      <c r="H31" s="88" t="s">
        <v>70</v>
      </c>
      <c r="I31" s="88" t="s">
        <v>71</v>
      </c>
      <c r="J31" s="88" t="s">
        <v>72</v>
      </c>
      <c r="K31" s="88" t="s">
        <v>73</v>
      </c>
      <c r="L31" s="88" t="s">
        <v>74</v>
      </c>
      <c r="M31" s="88" t="s">
        <v>75</v>
      </c>
      <c r="N31" s="88" t="s">
        <v>76</v>
      </c>
      <c r="O31" s="88" t="s">
        <v>77</v>
      </c>
      <c r="P31" s="88" t="s">
        <v>78</v>
      </c>
      <c r="Q31" s="376" t="s">
        <v>79</v>
      </c>
      <c r="R31" s="377"/>
      <c r="S31" s="377"/>
      <c r="T31" s="377"/>
      <c r="U31" s="377"/>
      <c r="V31" s="377"/>
      <c r="W31" s="377"/>
      <c r="X31" s="377"/>
      <c r="Y31" s="377"/>
      <c r="Z31" s="377"/>
      <c r="AA31" s="377"/>
      <c r="AB31" s="378"/>
      <c r="AE31" s="94"/>
      <c r="AF31" s="94"/>
      <c r="AG31" s="94"/>
      <c r="AH31" s="94"/>
      <c r="AI31" s="94"/>
      <c r="AJ31" s="94"/>
      <c r="AK31" s="94"/>
      <c r="AL31" s="94"/>
      <c r="AM31" s="94"/>
    </row>
    <row r="32" spans="1:39" ht="28.5" customHeight="1" x14ac:dyDescent="0.25">
      <c r="A32" s="298"/>
      <c r="B32" s="293"/>
      <c r="C32" s="90" t="s">
        <v>56</v>
      </c>
      <c r="D32" s="95"/>
      <c r="E32" s="95"/>
      <c r="F32" s="95"/>
      <c r="G32" s="95"/>
      <c r="H32" s="95"/>
      <c r="I32" s="95"/>
      <c r="J32" s="95"/>
      <c r="K32" s="95"/>
      <c r="L32" s="95"/>
      <c r="M32" s="95"/>
      <c r="N32" s="95"/>
      <c r="O32" s="95"/>
      <c r="P32" s="96">
        <f t="shared" ref="P32:P39" si="0">SUM(D32:O32)</f>
        <v>0</v>
      </c>
      <c r="Q32" s="388" t="s">
        <v>80</v>
      </c>
      <c r="R32" s="389"/>
      <c r="S32" s="389"/>
      <c r="T32" s="389"/>
      <c r="U32" s="389"/>
      <c r="V32" s="389"/>
      <c r="W32" s="389"/>
      <c r="X32" s="389"/>
      <c r="Y32" s="389"/>
      <c r="Z32" s="389"/>
      <c r="AA32" s="389"/>
      <c r="AB32" s="390"/>
      <c r="AC32" s="97"/>
      <c r="AE32" s="98"/>
      <c r="AF32" s="98"/>
      <c r="AG32" s="98"/>
      <c r="AH32" s="98"/>
      <c r="AI32" s="98"/>
      <c r="AJ32" s="98"/>
      <c r="AK32" s="98"/>
      <c r="AL32" s="98"/>
      <c r="AM32" s="98"/>
    </row>
    <row r="33" spans="1:29" ht="28.5" customHeight="1" x14ac:dyDescent="0.25">
      <c r="A33" s="299"/>
      <c r="B33" s="294"/>
      <c r="C33" s="99" t="s">
        <v>60</v>
      </c>
      <c r="D33" s="100"/>
      <c r="E33" s="100"/>
      <c r="F33" s="100"/>
      <c r="G33" s="100"/>
      <c r="H33" s="100"/>
      <c r="I33" s="100"/>
      <c r="J33" s="100"/>
      <c r="K33" s="100"/>
      <c r="L33" s="100"/>
      <c r="M33" s="100"/>
      <c r="N33" s="100"/>
      <c r="O33" s="100"/>
      <c r="P33" s="101">
        <f t="shared" si="0"/>
        <v>0</v>
      </c>
      <c r="Q33" s="391"/>
      <c r="R33" s="392"/>
      <c r="S33" s="392"/>
      <c r="T33" s="392"/>
      <c r="U33" s="392"/>
      <c r="V33" s="392"/>
      <c r="W33" s="392"/>
      <c r="X33" s="392"/>
      <c r="Y33" s="392"/>
      <c r="Z33" s="392"/>
      <c r="AA33" s="392"/>
      <c r="AB33" s="393"/>
      <c r="AC33" s="97"/>
    </row>
    <row r="34" spans="1:29" ht="28.5" customHeight="1" x14ac:dyDescent="0.25">
      <c r="A34" s="299"/>
      <c r="B34" s="297"/>
      <c r="C34" s="102" t="s">
        <v>56</v>
      </c>
      <c r="D34" s="103"/>
      <c r="E34" s="103"/>
      <c r="F34" s="103"/>
      <c r="G34" s="103"/>
      <c r="H34" s="103"/>
      <c r="I34" s="103"/>
      <c r="J34" s="103"/>
      <c r="K34" s="103"/>
      <c r="L34" s="103"/>
      <c r="M34" s="103"/>
      <c r="N34" s="103"/>
      <c r="O34" s="103"/>
      <c r="P34" s="101">
        <f t="shared" si="0"/>
        <v>0</v>
      </c>
      <c r="Q34" s="350"/>
      <c r="R34" s="351"/>
      <c r="S34" s="351"/>
      <c r="T34" s="351"/>
      <c r="U34" s="351"/>
      <c r="V34" s="351"/>
      <c r="W34" s="351"/>
      <c r="X34" s="351"/>
      <c r="Y34" s="351"/>
      <c r="Z34" s="351"/>
      <c r="AA34" s="351"/>
      <c r="AB34" s="352"/>
      <c r="AC34" s="97"/>
    </row>
    <row r="35" spans="1:29" ht="28.5" customHeight="1" x14ac:dyDescent="0.25">
      <c r="A35" s="299"/>
      <c r="B35" s="294"/>
      <c r="C35" s="99" t="s">
        <v>60</v>
      </c>
      <c r="D35" s="100"/>
      <c r="E35" s="100"/>
      <c r="F35" s="100"/>
      <c r="G35" s="100"/>
      <c r="H35" s="100"/>
      <c r="I35" s="100"/>
      <c r="J35" s="100"/>
      <c r="K35" s="100"/>
      <c r="L35" s="104"/>
      <c r="M35" s="104"/>
      <c r="N35" s="104"/>
      <c r="O35" s="104"/>
      <c r="P35" s="101">
        <f t="shared" si="0"/>
        <v>0</v>
      </c>
      <c r="Q35" s="356"/>
      <c r="R35" s="357"/>
      <c r="S35" s="357"/>
      <c r="T35" s="357"/>
      <c r="U35" s="357"/>
      <c r="V35" s="357"/>
      <c r="W35" s="357"/>
      <c r="X35" s="357"/>
      <c r="Y35" s="357"/>
      <c r="Z35" s="357"/>
      <c r="AA35" s="357"/>
      <c r="AB35" s="358"/>
      <c r="AC35" s="97"/>
    </row>
    <row r="36" spans="1:29" ht="28.5" customHeight="1" x14ac:dyDescent="0.25">
      <c r="A36" s="291"/>
      <c r="B36" s="297"/>
      <c r="C36" s="102" t="s">
        <v>56</v>
      </c>
      <c r="D36" s="103"/>
      <c r="E36" s="103"/>
      <c r="F36" s="103"/>
      <c r="G36" s="103"/>
      <c r="H36" s="103"/>
      <c r="I36" s="103"/>
      <c r="J36" s="103"/>
      <c r="K36" s="103"/>
      <c r="L36" s="103"/>
      <c r="M36" s="103"/>
      <c r="N36" s="103"/>
      <c r="O36" s="103"/>
      <c r="P36" s="101">
        <f t="shared" si="0"/>
        <v>0</v>
      </c>
      <c r="Q36" s="350"/>
      <c r="R36" s="351"/>
      <c r="S36" s="351"/>
      <c r="T36" s="351"/>
      <c r="U36" s="351"/>
      <c r="V36" s="351"/>
      <c r="W36" s="351"/>
      <c r="X36" s="351"/>
      <c r="Y36" s="351"/>
      <c r="Z36" s="351"/>
      <c r="AA36" s="351"/>
      <c r="AB36" s="352"/>
      <c r="AC36" s="97"/>
    </row>
    <row r="37" spans="1:29" ht="28.5" customHeight="1" x14ac:dyDescent="0.25">
      <c r="A37" s="292"/>
      <c r="B37" s="294"/>
      <c r="C37" s="99" t="s">
        <v>60</v>
      </c>
      <c r="D37" s="100"/>
      <c r="E37" s="100"/>
      <c r="F37" s="100"/>
      <c r="G37" s="100"/>
      <c r="H37" s="100"/>
      <c r="I37" s="100"/>
      <c r="J37" s="100"/>
      <c r="K37" s="100"/>
      <c r="L37" s="104"/>
      <c r="M37" s="104"/>
      <c r="N37" s="104"/>
      <c r="O37" s="104"/>
      <c r="P37" s="101">
        <f t="shared" si="0"/>
        <v>0</v>
      </c>
      <c r="Q37" s="356"/>
      <c r="R37" s="357"/>
      <c r="S37" s="357"/>
      <c r="T37" s="357"/>
      <c r="U37" s="357"/>
      <c r="V37" s="357"/>
      <c r="W37" s="357"/>
      <c r="X37" s="357"/>
      <c r="Y37" s="357"/>
      <c r="Z37" s="357"/>
      <c r="AA37" s="357"/>
      <c r="AB37" s="358"/>
      <c r="AC37" s="97"/>
    </row>
    <row r="38" spans="1:29" ht="28.5" customHeight="1" x14ac:dyDescent="0.25">
      <c r="A38" s="364"/>
      <c r="B38" s="297"/>
      <c r="C38" s="102" t="s">
        <v>56</v>
      </c>
      <c r="D38" s="103"/>
      <c r="E38" s="103"/>
      <c r="F38" s="103"/>
      <c r="G38" s="103"/>
      <c r="H38" s="103"/>
      <c r="I38" s="103"/>
      <c r="J38" s="103"/>
      <c r="K38" s="103"/>
      <c r="L38" s="103"/>
      <c r="M38" s="103"/>
      <c r="N38" s="103"/>
      <c r="O38" s="103"/>
      <c r="P38" s="101">
        <f t="shared" si="0"/>
        <v>0</v>
      </c>
      <c r="Q38" s="350"/>
      <c r="R38" s="351"/>
      <c r="S38" s="351"/>
      <c r="T38" s="351"/>
      <c r="U38" s="351"/>
      <c r="V38" s="351"/>
      <c r="W38" s="351"/>
      <c r="X38" s="351"/>
      <c r="Y38" s="351"/>
      <c r="Z38" s="351"/>
      <c r="AA38" s="351"/>
      <c r="AB38" s="352"/>
      <c r="AC38" s="97"/>
    </row>
    <row r="39" spans="1:29" ht="28.5" customHeight="1" thickBot="1" x14ac:dyDescent="0.3">
      <c r="A39" s="365"/>
      <c r="B39" s="337"/>
      <c r="C39" s="91" t="s">
        <v>60</v>
      </c>
      <c r="D39" s="105"/>
      <c r="E39" s="105"/>
      <c r="F39" s="105"/>
      <c r="G39" s="105"/>
      <c r="H39" s="105"/>
      <c r="I39" s="105"/>
      <c r="J39" s="105"/>
      <c r="K39" s="105"/>
      <c r="L39" s="106"/>
      <c r="M39" s="106"/>
      <c r="N39" s="106"/>
      <c r="O39" s="106"/>
      <c r="P39" s="107">
        <f t="shared" si="0"/>
        <v>0</v>
      </c>
      <c r="Q39" s="353"/>
      <c r="R39" s="354"/>
      <c r="S39" s="354"/>
      <c r="T39" s="354"/>
      <c r="U39" s="354"/>
      <c r="V39" s="354"/>
      <c r="W39" s="354"/>
      <c r="X39" s="354"/>
      <c r="Y39" s="354"/>
      <c r="Z39" s="354"/>
      <c r="AA39" s="354"/>
      <c r="AB39" s="355"/>
      <c r="AC39" s="97"/>
    </row>
    <row r="40" spans="1:29" x14ac:dyDescent="0.25">
      <c r="A40" s="50" t="s">
        <v>81</v>
      </c>
    </row>
  </sheetData>
  <mergeCells count="86">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 ref="Z1:AB1"/>
    <mergeCell ref="AA8:AB8"/>
    <mergeCell ref="AA9:AB9"/>
    <mergeCell ref="W11:X11"/>
    <mergeCell ref="B1:Y1"/>
    <mergeCell ref="AA7:AB7"/>
    <mergeCell ref="Y9:Z9"/>
    <mergeCell ref="Z3:AB3"/>
    <mergeCell ref="Y8:Z8"/>
    <mergeCell ref="Y7:Z7"/>
    <mergeCell ref="U7:V9"/>
    <mergeCell ref="W7:X9"/>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T17:V17"/>
    <mergeCell ref="Y19:Z19"/>
    <mergeCell ref="Y17:Z17"/>
    <mergeCell ref="AA17:AB17"/>
    <mergeCell ref="B22:C23"/>
    <mergeCell ref="A26:A27"/>
    <mergeCell ref="C26:C27"/>
    <mergeCell ref="A22:A23"/>
    <mergeCell ref="A28:A29"/>
    <mergeCell ref="A25:AB25"/>
    <mergeCell ref="D26:P26"/>
    <mergeCell ref="Q24:AB24"/>
    <mergeCell ref="B26:B27"/>
    <mergeCell ref="Q28:T29"/>
    <mergeCell ref="Q26:AB26"/>
    <mergeCell ref="Q27:T27"/>
    <mergeCell ref="B28:B29"/>
    <mergeCell ref="B24:C24"/>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000-000000000000}">
      <formula1>2000</formula1>
    </dataValidation>
    <dataValidation type="textLength" operator="lessThanOrEqual" allowBlank="1" showInputMessage="1" showErrorMessage="1" errorTitle="Máximo 2.000 caracteres" error="Máximo 2.000 caracteres" sqref="Q32:AB39 Q28 U28 Y28" xr:uid="{00000000-0002-0000-0000-000001000000}">
      <formula1>2000</formula1>
    </dataValidation>
  </dataValidations>
  <pageMargins left="0" right="0" top="0" bottom="0" header="0" footer="0"/>
  <pageSetup paperSize="41" scale="48" fitToHeight="0"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baseColWidth="10" defaultColWidth="9.140625" defaultRowHeight="15" x14ac:dyDescent="0.25"/>
  <cols>
    <col min="1" max="256" width="11.42578125" customWidth="1"/>
  </cols>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46"/>
  <sheetViews>
    <sheetView zoomScale="90" zoomScaleNormal="90" workbookViewId="0">
      <selection activeCell="P9" sqref="P9"/>
    </sheetView>
  </sheetViews>
  <sheetFormatPr baseColWidth="10" defaultColWidth="9.140625" defaultRowHeight="15" x14ac:dyDescent="0.25"/>
  <cols>
    <col min="1" max="2" width="11.42578125" customWidth="1"/>
    <col min="3" max="3" width="6.85546875" customWidth="1"/>
    <col min="4" max="4" width="8.85546875" customWidth="1"/>
    <col min="5" max="5" width="10.85546875" customWidth="1"/>
    <col min="6" max="256" width="11.42578125" customWidth="1"/>
  </cols>
  <sheetData>
    <row r="1" spans="1:14" x14ac:dyDescent="0.25">
      <c r="B1" t="s">
        <v>487</v>
      </c>
      <c r="C1" s="729" t="s">
        <v>488</v>
      </c>
      <c r="D1" s="729"/>
      <c r="E1" s="729"/>
      <c r="F1" s="729"/>
      <c r="G1" s="730" t="s">
        <v>489</v>
      </c>
      <c r="H1" s="731"/>
      <c r="I1" s="731"/>
      <c r="J1" s="732"/>
      <c r="K1" s="728" t="s">
        <v>490</v>
      </c>
      <c r="L1" s="728"/>
      <c r="M1" s="728"/>
      <c r="N1" s="728"/>
    </row>
    <row r="2" spans="1:14" x14ac:dyDescent="0.25">
      <c r="C2" s="4"/>
      <c r="D2" s="4"/>
      <c r="E2" s="4"/>
      <c r="F2" s="4" t="s">
        <v>491</v>
      </c>
      <c r="G2" s="30"/>
      <c r="H2" s="4"/>
      <c r="I2" s="4"/>
      <c r="J2" s="31" t="s">
        <v>491</v>
      </c>
      <c r="K2" s="4"/>
      <c r="L2" s="4"/>
      <c r="M2" s="4"/>
      <c r="N2" s="4" t="s">
        <v>491</v>
      </c>
    </row>
    <row r="3" spans="1:14" x14ac:dyDescent="0.25">
      <c r="A3" s="726" t="s">
        <v>492</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726"/>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726"/>
      <c r="B5" s="5">
        <v>3</v>
      </c>
      <c r="C5" s="6">
        <v>0.05</v>
      </c>
      <c r="D5" s="6">
        <v>0.05</v>
      </c>
      <c r="E5" s="6">
        <v>0.1</v>
      </c>
      <c r="F5" s="7">
        <f>(C5+D5+E5)</f>
        <v>0.2</v>
      </c>
      <c r="G5" s="32">
        <v>0.1</v>
      </c>
      <c r="H5" s="6">
        <v>0.1</v>
      </c>
      <c r="I5" s="6">
        <v>0.1</v>
      </c>
      <c r="J5" s="33">
        <f>(G5+H5+I5)</f>
        <v>0.30000000000000004</v>
      </c>
      <c r="K5" s="24"/>
      <c r="L5" s="5"/>
      <c r="M5" s="5"/>
      <c r="N5" s="5"/>
    </row>
    <row r="6" spans="1:14" x14ac:dyDescent="0.25">
      <c r="A6" s="726"/>
      <c r="B6" s="5">
        <v>4</v>
      </c>
      <c r="C6" s="6">
        <v>0.1</v>
      </c>
      <c r="D6" s="6">
        <v>0.1</v>
      </c>
      <c r="E6" s="6">
        <v>0.2</v>
      </c>
      <c r="F6" s="7">
        <f>(C6+D6+E6)</f>
        <v>0.4</v>
      </c>
      <c r="G6" s="32">
        <v>0</v>
      </c>
      <c r="H6" s="6">
        <v>0</v>
      </c>
      <c r="I6" s="6">
        <v>0.1</v>
      </c>
      <c r="J6" s="33">
        <f>(G6+H6+I6)</f>
        <v>0.1</v>
      </c>
      <c r="K6" s="24"/>
      <c r="L6" s="5"/>
      <c r="M6" s="5"/>
      <c r="N6" s="5"/>
    </row>
    <row r="7" spans="1:14" x14ac:dyDescent="0.25">
      <c r="A7" s="726"/>
      <c r="B7" s="5">
        <v>5</v>
      </c>
      <c r="C7" s="6">
        <v>0</v>
      </c>
      <c r="D7" s="6">
        <v>0</v>
      </c>
      <c r="E7" s="6">
        <v>0</v>
      </c>
      <c r="F7" s="7">
        <f>(C7+D7+E7)</f>
        <v>0</v>
      </c>
      <c r="G7" s="32">
        <v>0</v>
      </c>
      <c r="H7" s="6">
        <v>0</v>
      </c>
      <c r="I7" s="6">
        <v>0</v>
      </c>
      <c r="J7" s="33">
        <f>(G7+H7+I7)</f>
        <v>0</v>
      </c>
      <c r="K7" s="24"/>
      <c r="L7" s="5"/>
      <c r="M7" s="5"/>
      <c r="N7" s="5"/>
    </row>
    <row r="8" spans="1:14" x14ac:dyDescent="0.25">
      <c r="A8" s="726" t="s">
        <v>493</v>
      </c>
      <c r="B8" s="9">
        <v>6</v>
      </c>
      <c r="C8" s="10">
        <v>0.1</v>
      </c>
      <c r="D8" s="10">
        <v>0.1</v>
      </c>
      <c r="E8" s="10">
        <v>0.1</v>
      </c>
      <c r="F8" s="11">
        <f>C8+D8+E8</f>
        <v>0.30000000000000004</v>
      </c>
      <c r="G8" s="34"/>
      <c r="H8" s="9"/>
      <c r="I8" s="9"/>
      <c r="J8" s="35"/>
      <c r="K8" s="25"/>
      <c r="L8" s="9"/>
      <c r="M8" s="9"/>
      <c r="N8" s="9"/>
    </row>
    <row r="9" spans="1:14" x14ac:dyDescent="0.25">
      <c r="A9" s="726"/>
      <c r="B9" s="9">
        <v>7</v>
      </c>
      <c r="C9" s="9"/>
      <c r="D9" s="9"/>
      <c r="E9" s="9"/>
      <c r="F9" s="19"/>
      <c r="G9" s="36"/>
      <c r="H9" s="9"/>
      <c r="I9" s="9"/>
      <c r="J9" s="35"/>
      <c r="K9" s="25"/>
      <c r="L9" s="9"/>
      <c r="M9" s="9"/>
      <c r="N9" s="9"/>
    </row>
    <row r="10" spans="1:14" x14ac:dyDescent="0.25">
      <c r="A10" s="726"/>
      <c r="B10" s="9">
        <v>8</v>
      </c>
      <c r="C10" s="9"/>
      <c r="D10" s="9"/>
      <c r="E10" s="9"/>
      <c r="F10" s="19"/>
      <c r="G10" s="36"/>
      <c r="H10" s="9"/>
      <c r="I10" s="9"/>
      <c r="J10" s="35"/>
      <c r="K10" s="25"/>
      <c r="L10" s="9"/>
      <c r="M10" s="9"/>
      <c r="N10" s="9"/>
    </row>
    <row r="11" spans="1:14" x14ac:dyDescent="0.25">
      <c r="A11" s="726"/>
      <c r="B11" s="9">
        <v>9</v>
      </c>
      <c r="C11" s="9"/>
      <c r="D11" s="9"/>
      <c r="E11" s="9"/>
      <c r="F11" s="19"/>
      <c r="G11" s="36"/>
      <c r="H11" s="9"/>
      <c r="I11" s="9"/>
      <c r="J11" s="35"/>
      <c r="K11" s="25"/>
      <c r="L11" s="9"/>
      <c r="M11" s="9"/>
      <c r="N11" s="9"/>
    </row>
    <row r="12" spans="1:14" x14ac:dyDescent="0.25">
      <c r="A12" s="726" t="s">
        <v>494</v>
      </c>
      <c r="B12" s="14">
        <v>10</v>
      </c>
      <c r="C12" s="14"/>
      <c r="D12" s="14"/>
      <c r="E12" s="14"/>
      <c r="F12" s="20"/>
      <c r="G12" s="37"/>
      <c r="H12" s="14"/>
      <c r="I12" s="14"/>
      <c r="J12" s="38"/>
      <c r="K12" s="26"/>
      <c r="L12" s="14"/>
      <c r="M12" s="14"/>
      <c r="N12" s="14"/>
    </row>
    <row r="13" spans="1:14" x14ac:dyDescent="0.25">
      <c r="A13" s="726"/>
      <c r="B13" s="14">
        <v>11</v>
      </c>
      <c r="C13" s="14"/>
      <c r="D13" s="14"/>
      <c r="E13" s="14"/>
      <c r="F13" s="20"/>
      <c r="G13" s="37"/>
      <c r="H13" s="14"/>
      <c r="I13" s="14"/>
      <c r="J13" s="38"/>
      <c r="K13" s="26"/>
      <c r="L13" s="14"/>
      <c r="M13" s="14"/>
      <c r="N13" s="14"/>
    </row>
    <row r="14" spans="1:14" x14ac:dyDescent="0.25">
      <c r="A14" s="726"/>
      <c r="B14" s="14">
        <v>12</v>
      </c>
      <c r="C14" s="14"/>
      <c r="D14" s="14"/>
      <c r="E14" s="14"/>
      <c r="F14" s="20"/>
      <c r="G14" s="37"/>
      <c r="H14" s="14"/>
      <c r="I14" s="14"/>
      <c r="J14" s="38"/>
      <c r="K14" s="26"/>
      <c r="L14" s="14"/>
      <c r="M14" s="14"/>
      <c r="N14" s="14"/>
    </row>
    <row r="15" spans="1:14" x14ac:dyDescent="0.25">
      <c r="A15" s="726"/>
      <c r="B15" s="14">
        <v>13</v>
      </c>
      <c r="C15" s="14"/>
      <c r="D15" s="14"/>
      <c r="E15" s="14"/>
      <c r="F15" s="20"/>
      <c r="G15" s="37"/>
      <c r="H15" s="14"/>
      <c r="I15" s="14"/>
      <c r="J15" s="38"/>
      <c r="K15" s="26"/>
      <c r="L15" s="14"/>
      <c r="M15" s="14"/>
      <c r="N15" s="14"/>
    </row>
    <row r="16" spans="1:14" x14ac:dyDescent="0.25">
      <c r="A16" s="726" t="s">
        <v>495</v>
      </c>
      <c r="B16" s="15">
        <v>14</v>
      </c>
      <c r="C16" s="15"/>
      <c r="D16" s="15"/>
      <c r="E16" s="15"/>
      <c r="F16" s="21"/>
      <c r="G16" s="39"/>
      <c r="H16" s="15"/>
      <c r="I16" s="15"/>
      <c r="J16" s="40"/>
      <c r="K16" s="27"/>
      <c r="L16" s="15"/>
      <c r="M16" s="15"/>
      <c r="N16" s="15"/>
    </row>
    <row r="17" spans="1:14" x14ac:dyDescent="0.25">
      <c r="A17" s="726"/>
      <c r="B17" s="15">
        <v>15</v>
      </c>
      <c r="C17" s="15"/>
      <c r="D17" s="15"/>
      <c r="E17" s="15"/>
      <c r="F17" s="21"/>
      <c r="G17" s="39"/>
      <c r="H17" s="15"/>
      <c r="I17" s="15"/>
      <c r="J17" s="40"/>
      <c r="K17" s="27"/>
      <c r="L17" s="15"/>
      <c r="M17" s="15"/>
      <c r="N17" s="15"/>
    </row>
    <row r="18" spans="1:14" x14ac:dyDescent="0.25">
      <c r="A18" s="726"/>
      <c r="B18" s="15">
        <v>16</v>
      </c>
      <c r="C18" s="15"/>
      <c r="D18" s="15"/>
      <c r="E18" s="15"/>
      <c r="F18" s="21"/>
      <c r="G18" s="39"/>
      <c r="H18" s="15"/>
      <c r="I18" s="15"/>
      <c r="J18" s="40"/>
      <c r="K18" s="27"/>
      <c r="L18" s="15"/>
      <c r="M18" s="15"/>
      <c r="N18" s="15"/>
    </row>
    <row r="19" spans="1:14" x14ac:dyDescent="0.25">
      <c r="A19" s="726" t="s">
        <v>496</v>
      </c>
      <c r="B19" s="18">
        <v>17</v>
      </c>
      <c r="C19" s="18"/>
      <c r="D19" s="18"/>
      <c r="E19" s="18"/>
      <c r="F19" s="22"/>
      <c r="G19" s="41"/>
      <c r="H19" s="18"/>
      <c r="I19" s="18"/>
      <c r="J19" s="42"/>
      <c r="K19" s="28"/>
      <c r="L19" s="18"/>
      <c r="M19" s="18"/>
      <c r="N19" s="18"/>
    </row>
    <row r="20" spans="1:14" x14ac:dyDescent="0.25">
      <c r="A20" s="726"/>
      <c r="B20" s="18">
        <v>18</v>
      </c>
      <c r="C20" s="18"/>
      <c r="D20" s="18"/>
      <c r="E20" s="18"/>
      <c r="F20" s="22"/>
      <c r="G20" s="41"/>
      <c r="H20" s="18"/>
      <c r="I20" s="18"/>
      <c r="J20" s="42"/>
      <c r="K20" s="28"/>
      <c r="L20" s="18"/>
      <c r="M20" s="18"/>
      <c r="N20" s="18"/>
    </row>
    <row r="21" spans="1:14" x14ac:dyDescent="0.25">
      <c r="A21" s="726"/>
      <c r="B21" s="18">
        <v>19</v>
      </c>
      <c r="C21" s="18"/>
      <c r="D21" s="18"/>
      <c r="E21" s="18"/>
      <c r="F21" s="22"/>
      <c r="G21" s="41"/>
      <c r="H21" s="18"/>
      <c r="I21" s="18"/>
      <c r="J21" s="42"/>
      <c r="K21" s="28"/>
      <c r="L21" s="18"/>
      <c r="M21" s="18"/>
      <c r="N21" s="18"/>
    </row>
    <row r="22" spans="1:14" x14ac:dyDescent="0.25">
      <c r="A22" s="726"/>
      <c r="B22" s="18">
        <v>20</v>
      </c>
      <c r="C22" s="18"/>
      <c r="D22" s="18"/>
      <c r="E22" s="18"/>
      <c r="F22" s="22"/>
      <c r="G22" s="41"/>
      <c r="H22" s="18"/>
      <c r="I22" s="18"/>
      <c r="J22" s="42"/>
      <c r="K22" s="28"/>
      <c r="L22" s="18"/>
      <c r="M22" s="18"/>
      <c r="N22" s="18"/>
    </row>
    <row r="23" spans="1:14" x14ac:dyDescent="0.25">
      <c r="A23" s="726" t="s">
        <v>497</v>
      </c>
      <c r="B23" s="13">
        <v>21</v>
      </c>
      <c r="C23" s="13"/>
      <c r="D23" s="13"/>
      <c r="E23" s="13"/>
      <c r="F23" s="23"/>
      <c r="G23" s="43"/>
      <c r="H23" s="13"/>
      <c r="I23" s="13"/>
      <c r="J23" s="44"/>
      <c r="K23" s="29"/>
      <c r="L23" s="13"/>
      <c r="M23" s="13"/>
      <c r="N23" s="13"/>
    </row>
    <row r="24" spans="1:14" x14ac:dyDescent="0.25">
      <c r="A24" s="726"/>
      <c r="B24" s="13">
        <v>22</v>
      </c>
      <c r="C24" s="13"/>
      <c r="D24" s="13"/>
      <c r="E24" s="13"/>
      <c r="F24" s="23"/>
      <c r="G24" s="43"/>
      <c r="H24" s="13"/>
      <c r="I24" s="13"/>
      <c r="J24" s="44"/>
      <c r="K24" s="29"/>
      <c r="L24" s="13"/>
      <c r="M24" s="13"/>
      <c r="N24" s="13"/>
    </row>
    <row r="25" spans="1:14" x14ac:dyDescent="0.25">
      <c r="A25" s="726"/>
      <c r="B25" s="13">
        <v>23</v>
      </c>
      <c r="C25" s="13"/>
      <c r="D25" s="13"/>
      <c r="E25" s="13"/>
      <c r="F25" s="23"/>
      <c r="G25" s="43"/>
      <c r="H25" s="13"/>
      <c r="I25" s="13"/>
      <c r="J25" s="44"/>
      <c r="K25" s="29"/>
      <c r="L25" s="13"/>
      <c r="M25" s="13"/>
      <c r="N25" s="13"/>
    </row>
    <row r="26" spans="1:14" x14ac:dyDescent="0.25">
      <c r="A26" s="726"/>
      <c r="B26" s="13">
        <v>24</v>
      </c>
      <c r="C26" s="13"/>
      <c r="D26" s="13"/>
      <c r="E26" s="13"/>
      <c r="F26" s="23"/>
      <c r="G26" s="43"/>
      <c r="H26" s="13"/>
      <c r="I26" s="13"/>
      <c r="J26" s="44"/>
      <c r="K26" s="29"/>
      <c r="L26" s="13"/>
      <c r="M26" s="13"/>
      <c r="N26" s="13"/>
    </row>
    <row r="27" spans="1:14" x14ac:dyDescent="0.25">
      <c r="A27" s="726" t="s">
        <v>498</v>
      </c>
      <c r="B27" s="9">
        <v>25</v>
      </c>
      <c r="C27" s="9"/>
      <c r="D27" s="9"/>
      <c r="E27" s="9"/>
      <c r="F27" s="9"/>
      <c r="G27" s="9"/>
      <c r="H27" s="9"/>
      <c r="I27" s="9"/>
      <c r="J27" s="9"/>
      <c r="K27" s="9"/>
      <c r="L27" s="9"/>
      <c r="M27" s="9"/>
      <c r="N27" s="9"/>
    </row>
    <row r="28" spans="1:14" x14ac:dyDescent="0.25">
      <c r="A28" s="726"/>
      <c r="B28" s="9">
        <v>26</v>
      </c>
      <c r="C28" s="9"/>
      <c r="D28" s="9"/>
      <c r="E28" s="9"/>
      <c r="F28" s="9"/>
      <c r="G28" s="9"/>
      <c r="H28" s="9"/>
      <c r="I28" s="9"/>
      <c r="J28" s="9"/>
      <c r="K28" s="9"/>
      <c r="L28" s="9"/>
      <c r="M28" s="9"/>
      <c r="N28" s="9"/>
    </row>
    <row r="29" spans="1:14" x14ac:dyDescent="0.25">
      <c r="A29" s="726"/>
      <c r="B29" s="9">
        <v>27</v>
      </c>
      <c r="C29" s="9"/>
      <c r="D29" s="9"/>
      <c r="E29" s="9"/>
      <c r="F29" s="9"/>
      <c r="G29" s="9"/>
      <c r="H29" s="9"/>
      <c r="I29" s="9"/>
      <c r="J29" s="9"/>
      <c r="K29" s="9"/>
      <c r="L29" s="9"/>
      <c r="M29" s="9"/>
      <c r="N29" s="9"/>
    </row>
    <row r="30" spans="1:14" x14ac:dyDescent="0.25">
      <c r="A30" s="726"/>
      <c r="B30" s="9">
        <v>28</v>
      </c>
      <c r="C30" s="9"/>
      <c r="D30" s="9"/>
      <c r="E30" s="9"/>
      <c r="F30" s="9"/>
      <c r="G30" s="9"/>
      <c r="H30" s="9"/>
      <c r="I30" s="9"/>
      <c r="J30" s="9"/>
      <c r="K30" s="9"/>
      <c r="L30" s="9"/>
      <c r="M30" s="9"/>
      <c r="N30" s="9"/>
    </row>
    <row r="31" spans="1:14" x14ac:dyDescent="0.25">
      <c r="A31" s="726"/>
      <c r="B31" s="9">
        <v>29</v>
      </c>
      <c r="C31" s="9"/>
      <c r="D31" s="9"/>
      <c r="E31" s="9"/>
      <c r="F31" s="9"/>
      <c r="G31" s="9"/>
      <c r="H31" s="9"/>
      <c r="I31" s="9"/>
      <c r="J31" s="9"/>
      <c r="K31" s="9"/>
      <c r="L31" s="9"/>
      <c r="M31" s="9"/>
      <c r="N31" s="9"/>
    </row>
    <row r="32" spans="1:14" x14ac:dyDescent="0.25">
      <c r="A32" s="726" t="s">
        <v>499</v>
      </c>
      <c r="B32" s="16">
        <v>30</v>
      </c>
      <c r="C32" s="16"/>
      <c r="D32" s="16"/>
      <c r="E32" s="16"/>
      <c r="F32" s="16"/>
      <c r="G32" s="16"/>
      <c r="H32" s="16"/>
      <c r="I32" s="16"/>
      <c r="J32" s="16"/>
      <c r="K32" s="16"/>
      <c r="L32" s="16"/>
      <c r="M32" s="16"/>
      <c r="N32" s="16"/>
    </row>
    <row r="33" spans="1:14" x14ac:dyDescent="0.25">
      <c r="A33" s="726"/>
      <c r="B33" s="16">
        <v>31</v>
      </c>
      <c r="C33" s="16"/>
      <c r="D33" s="16"/>
      <c r="E33" s="16"/>
      <c r="F33" s="16"/>
      <c r="G33" s="16"/>
      <c r="H33" s="16"/>
      <c r="I33" s="16"/>
      <c r="J33" s="16"/>
      <c r="K33" s="16"/>
      <c r="L33" s="16"/>
      <c r="M33" s="16"/>
      <c r="N33" s="16"/>
    </row>
    <row r="34" spans="1:14" x14ac:dyDescent="0.25">
      <c r="A34" s="726"/>
      <c r="B34" s="16">
        <v>32</v>
      </c>
      <c r="C34" s="16"/>
      <c r="D34" s="16"/>
      <c r="E34" s="16"/>
      <c r="F34" s="16"/>
      <c r="G34" s="16"/>
      <c r="H34" s="16"/>
      <c r="I34" s="16"/>
      <c r="J34" s="16"/>
      <c r="K34" s="16"/>
      <c r="L34" s="16"/>
      <c r="M34" s="16"/>
      <c r="N34" s="16"/>
    </row>
    <row r="35" spans="1:14" x14ac:dyDescent="0.25">
      <c r="A35" s="726" t="s">
        <v>500</v>
      </c>
      <c r="B35" s="17">
        <v>33</v>
      </c>
      <c r="C35" s="14"/>
      <c r="D35" s="14"/>
      <c r="E35" s="14"/>
      <c r="F35" s="14"/>
      <c r="G35" s="14"/>
      <c r="H35" s="14"/>
      <c r="I35" s="14"/>
      <c r="J35" s="14"/>
      <c r="K35" s="14"/>
      <c r="L35" s="14"/>
      <c r="M35" s="14"/>
      <c r="N35" s="14"/>
    </row>
    <row r="36" spans="1:14" x14ac:dyDescent="0.25">
      <c r="A36" s="726"/>
      <c r="B36" s="14">
        <v>34</v>
      </c>
      <c r="C36" s="14"/>
      <c r="D36" s="14"/>
      <c r="E36" s="14"/>
      <c r="F36" s="14"/>
      <c r="G36" s="14"/>
      <c r="H36" s="14"/>
      <c r="I36" s="14"/>
      <c r="J36" s="14"/>
      <c r="K36" s="14"/>
      <c r="L36" s="14"/>
      <c r="M36" s="14"/>
      <c r="N36" s="14"/>
    </row>
    <row r="37" spans="1:14" x14ac:dyDescent="0.25">
      <c r="A37" s="726"/>
      <c r="B37" s="45">
        <v>35</v>
      </c>
      <c r="C37" s="14"/>
      <c r="D37" s="14"/>
      <c r="E37" s="14"/>
      <c r="F37" s="14"/>
      <c r="G37" s="14"/>
      <c r="H37" s="14"/>
      <c r="I37" s="14"/>
      <c r="J37" s="14"/>
      <c r="K37" s="14"/>
      <c r="L37" s="14"/>
      <c r="M37" s="14"/>
      <c r="N37" s="14"/>
    </row>
    <row r="38" spans="1:14" x14ac:dyDescent="0.25">
      <c r="A38" s="726" t="s">
        <v>501</v>
      </c>
      <c r="B38" s="8">
        <v>36</v>
      </c>
      <c r="C38" s="8"/>
      <c r="D38" s="8"/>
      <c r="E38" s="8"/>
      <c r="F38" s="8"/>
      <c r="G38" s="8"/>
      <c r="H38" s="8"/>
      <c r="I38" s="8"/>
      <c r="J38" s="8"/>
      <c r="K38" s="8"/>
      <c r="L38" s="8"/>
      <c r="M38" s="8"/>
      <c r="N38" s="8"/>
    </row>
    <row r="39" spans="1:14" x14ac:dyDescent="0.25">
      <c r="A39" s="726"/>
      <c r="B39" s="8">
        <v>37</v>
      </c>
      <c r="C39" s="8"/>
      <c r="D39" s="8"/>
      <c r="E39" s="8"/>
      <c r="F39" s="8"/>
      <c r="G39" s="8"/>
      <c r="H39" s="8"/>
      <c r="I39" s="8"/>
      <c r="J39" s="8"/>
      <c r="K39" s="8"/>
      <c r="L39" s="8"/>
      <c r="M39" s="8"/>
      <c r="N39" s="8"/>
    </row>
    <row r="40" spans="1:14" x14ac:dyDescent="0.25">
      <c r="A40" s="726"/>
      <c r="B40" s="8">
        <v>38</v>
      </c>
      <c r="C40" s="8"/>
      <c r="D40" s="8"/>
      <c r="E40" s="8"/>
      <c r="F40" s="8"/>
      <c r="G40" s="8"/>
      <c r="H40" s="8"/>
      <c r="I40" s="8"/>
      <c r="J40" s="8"/>
      <c r="K40" s="8"/>
      <c r="L40" s="8"/>
      <c r="M40" s="8"/>
      <c r="N40" s="8"/>
    </row>
    <row r="41" spans="1:14" x14ac:dyDescent="0.25">
      <c r="A41" s="727" t="s">
        <v>502</v>
      </c>
      <c r="B41" s="46">
        <v>39</v>
      </c>
      <c r="C41" s="47"/>
      <c r="D41" s="47"/>
      <c r="E41" s="47"/>
      <c r="F41" s="47"/>
      <c r="G41" s="47"/>
      <c r="H41" s="47"/>
      <c r="I41" s="47"/>
      <c r="J41" s="47"/>
      <c r="K41" s="47"/>
      <c r="L41" s="47"/>
      <c r="M41" s="47"/>
      <c r="N41" s="47"/>
    </row>
    <row r="42" spans="1:14" x14ac:dyDescent="0.25">
      <c r="A42" s="727"/>
      <c r="B42" s="47">
        <v>40</v>
      </c>
      <c r="C42" s="47"/>
      <c r="D42" s="47"/>
      <c r="E42" s="47"/>
      <c r="F42" s="47"/>
      <c r="G42" s="47"/>
      <c r="H42" s="47"/>
      <c r="I42" s="47"/>
      <c r="J42" s="47"/>
      <c r="K42" s="47"/>
      <c r="L42" s="47"/>
      <c r="M42" s="47"/>
      <c r="N42" s="47"/>
    </row>
    <row r="43" spans="1:14" x14ac:dyDescent="0.25">
      <c r="A43" s="727"/>
      <c r="B43" s="47">
        <v>41</v>
      </c>
      <c r="C43" s="47"/>
      <c r="D43" s="47"/>
      <c r="E43" s="47"/>
      <c r="F43" s="47"/>
      <c r="G43" s="47"/>
      <c r="H43" s="47"/>
      <c r="I43" s="47"/>
      <c r="J43" s="47"/>
      <c r="K43" s="47"/>
      <c r="L43" s="47"/>
      <c r="M43" s="47"/>
      <c r="N43" s="47"/>
    </row>
    <row r="44" spans="1:14" x14ac:dyDescent="0.25">
      <c r="A44" s="727"/>
      <c r="B44" s="48">
        <v>42</v>
      </c>
      <c r="C44" s="47"/>
      <c r="D44" s="47"/>
      <c r="E44" s="47"/>
      <c r="F44" s="47"/>
      <c r="G44" s="47"/>
      <c r="H44" s="47"/>
      <c r="I44" s="47"/>
      <c r="J44" s="47"/>
      <c r="K44" s="47"/>
      <c r="L44" s="47"/>
      <c r="M44" s="47"/>
      <c r="N44" s="47"/>
    </row>
    <row r="45" spans="1:14" x14ac:dyDescent="0.25">
      <c r="A45" s="725" t="s">
        <v>503</v>
      </c>
      <c r="B45" s="12">
        <v>43</v>
      </c>
      <c r="C45" s="12"/>
      <c r="D45" s="12"/>
      <c r="E45" s="12"/>
      <c r="F45" s="12"/>
      <c r="G45" s="12"/>
      <c r="H45" s="12"/>
      <c r="I45" s="12"/>
      <c r="J45" s="12"/>
      <c r="K45" s="12"/>
      <c r="L45" s="12"/>
      <c r="M45" s="12"/>
      <c r="N45" s="12"/>
    </row>
    <row r="46" spans="1:14" x14ac:dyDescent="0.25">
      <c r="A46" s="725"/>
      <c r="B46" s="12">
        <v>44</v>
      </c>
      <c r="C46" s="12"/>
      <c r="D46" s="12"/>
      <c r="E46" s="12"/>
      <c r="F46" s="12"/>
      <c r="G46" s="12"/>
      <c r="H46" s="12"/>
      <c r="I46" s="12"/>
      <c r="J46" s="12"/>
      <c r="K46" s="12"/>
      <c r="L46" s="12"/>
      <c r="M46" s="12"/>
      <c r="N46" s="12"/>
    </row>
  </sheetData>
  <mergeCells count="15">
    <mergeCell ref="A23:A26"/>
    <mergeCell ref="K1:N1"/>
    <mergeCell ref="A3:A7"/>
    <mergeCell ref="A8:A11"/>
    <mergeCell ref="A12:A15"/>
    <mergeCell ref="A16:A18"/>
    <mergeCell ref="A19:A22"/>
    <mergeCell ref="C1:F1"/>
    <mergeCell ref="G1:J1"/>
    <mergeCell ref="A45:A46"/>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0"/>
  <sheetViews>
    <sheetView showGridLines="0" topLeftCell="J1" zoomScale="60" zoomScaleNormal="60" workbookViewId="0">
      <selection activeCell="Q30" sqref="Q30:AD30"/>
    </sheetView>
  </sheetViews>
  <sheetFormatPr baseColWidth="10" defaultColWidth="10.85546875" defaultRowHeight="15" x14ac:dyDescent="0.25"/>
  <cols>
    <col min="1" max="1" width="38.42578125" style="206" customWidth="1"/>
    <col min="2" max="2" width="15.42578125" style="206" customWidth="1"/>
    <col min="3" max="3" width="20.7109375" style="206" customWidth="1"/>
    <col min="4" max="4" width="22" style="206" customWidth="1"/>
    <col min="5" max="14" width="20.7109375" style="206" customWidth="1"/>
    <col min="15" max="15" width="16.140625" style="206" customWidth="1"/>
    <col min="16" max="27" width="18.140625" style="206" customWidth="1"/>
    <col min="28" max="28" width="22.7109375" style="206" customWidth="1"/>
    <col min="29" max="29" width="19" style="206" customWidth="1"/>
    <col min="30" max="30" width="19.42578125" style="206" customWidth="1"/>
    <col min="31" max="31" width="6.28515625" style="206" bestFit="1" customWidth="1"/>
    <col min="32" max="32" width="22.85546875" style="206" customWidth="1"/>
    <col min="33" max="33" width="18.42578125" style="206" bestFit="1" customWidth="1"/>
    <col min="34" max="34" width="22.28515625" style="206" customWidth="1"/>
    <col min="35" max="35" width="18.42578125" style="206" bestFit="1" customWidth="1"/>
    <col min="36" max="36" width="5.7109375" style="206" customWidth="1"/>
    <col min="37" max="37" width="18.42578125" style="206" bestFit="1" customWidth="1"/>
    <col min="38" max="38" width="4.7109375" style="206" customWidth="1"/>
    <col min="39" max="39" width="23" style="206" bestFit="1" customWidth="1"/>
    <col min="40" max="40" width="10.85546875" style="206"/>
    <col min="41" max="41" width="18.42578125" style="206" bestFit="1" customWidth="1"/>
    <col min="42" max="42" width="16.140625" style="206" customWidth="1"/>
    <col min="43" max="16384" width="10.85546875" style="206"/>
  </cols>
  <sheetData>
    <row r="1" spans="1:30" ht="32.25" customHeight="1" thickBot="1" x14ac:dyDescent="0.3">
      <c r="A1" s="608"/>
      <c r="B1" s="596" t="s">
        <v>0</v>
      </c>
      <c r="C1" s="597"/>
      <c r="D1" s="597"/>
      <c r="E1" s="597"/>
      <c r="F1" s="597"/>
      <c r="G1" s="597"/>
      <c r="H1" s="597"/>
      <c r="I1" s="597"/>
      <c r="J1" s="597"/>
      <c r="K1" s="597"/>
      <c r="L1" s="597"/>
      <c r="M1" s="597"/>
      <c r="N1" s="597"/>
      <c r="O1" s="597"/>
      <c r="P1" s="597"/>
      <c r="Q1" s="597"/>
      <c r="R1" s="597"/>
      <c r="S1" s="597"/>
      <c r="T1" s="597"/>
      <c r="U1" s="597"/>
      <c r="V1" s="597"/>
      <c r="W1" s="597"/>
      <c r="X1" s="597"/>
      <c r="Y1" s="597"/>
      <c r="Z1" s="597"/>
      <c r="AA1" s="598"/>
      <c r="AB1" s="593" t="s">
        <v>82</v>
      </c>
      <c r="AC1" s="594"/>
      <c r="AD1" s="595"/>
    </row>
    <row r="2" spans="1:30" ht="30.75" customHeight="1" thickBot="1" x14ac:dyDescent="0.3">
      <c r="A2" s="609"/>
      <c r="B2" s="596" t="s">
        <v>2</v>
      </c>
      <c r="C2" s="597"/>
      <c r="D2" s="597"/>
      <c r="E2" s="597"/>
      <c r="F2" s="597"/>
      <c r="G2" s="597"/>
      <c r="H2" s="597"/>
      <c r="I2" s="597"/>
      <c r="J2" s="597"/>
      <c r="K2" s="597"/>
      <c r="L2" s="597"/>
      <c r="M2" s="597"/>
      <c r="N2" s="597"/>
      <c r="O2" s="597"/>
      <c r="P2" s="597"/>
      <c r="Q2" s="597"/>
      <c r="R2" s="597"/>
      <c r="S2" s="597"/>
      <c r="T2" s="597"/>
      <c r="U2" s="597"/>
      <c r="V2" s="597"/>
      <c r="W2" s="597"/>
      <c r="X2" s="597"/>
      <c r="Y2" s="597"/>
      <c r="Z2" s="597"/>
      <c r="AA2" s="598"/>
      <c r="AB2" s="599" t="s">
        <v>83</v>
      </c>
      <c r="AC2" s="600"/>
      <c r="AD2" s="601"/>
    </row>
    <row r="3" spans="1:30" ht="24" customHeight="1" x14ac:dyDescent="0.25">
      <c r="A3" s="609"/>
      <c r="B3" s="509" t="s">
        <v>4</v>
      </c>
      <c r="C3" s="510"/>
      <c r="D3" s="510"/>
      <c r="E3" s="510"/>
      <c r="F3" s="510"/>
      <c r="G3" s="510"/>
      <c r="H3" s="510"/>
      <c r="I3" s="510"/>
      <c r="J3" s="510"/>
      <c r="K3" s="510"/>
      <c r="L3" s="510"/>
      <c r="M3" s="510"/>
      <c r="N3" s="510"/>
      <c r="O3" s="510"/>
      <c r="P3" s="510"/>
      <c r="Q3" s="510"/>
      <c r="R3" s="510"/>
      <c r="S3" s="510"/>
      <c r="T3" s="510"/>
      <c r="U3" s="510"/>
      <c r="V3" s="510"/>
      <c r="W3" s="510"/>
      <c r="X3" s="510"/>
      <c r="Y3" s="510"/>
      <c r="Z3" s="510"/>
      <c r="AA3" s="511"/>
      <c r="AB3" s="599" t="s">
        <v>84</v>
      </c>
      <c r="AC3" s="600"/>
      <c r="AD3" s="601"/>
    </row>
    <row r="4" spans="1:30" ht="21.95" customHeight="1" thickBot="1" x14ac:dyDescent="0.3">
      <c r="A4" s="610"/>
      <c r="B4" s="602"/>
      <c r="C4" s="603"/>
      <c r="D4" s="603"/>
      <c r="E4" s="603"/>
      <c r="F4" s="603"/>
      <c r="G4" s="603"/>
      <c r="H4" s="603"/>
      <c r="I4" s="603"/>
      <c r="J4" s="603"/>
      <c r="K4" s="603"/>
      <c r="L4" s="603"/>
      <c r="M4" s="603"/>
      <c r="N4" s="603"/>
      <c r="O4" s="603"/>
      <c r="P4" s="603"/>
      <c r="Q4" s="603"/>
      <c r="R4" s="603"/>
      <c r="S4" s="603"/>
      <c r="T4" s="603"/>
      <c r="U4" s="603"/>
      <c r="V4" s="603"/>
      <c r="W4" s="603"/>
      <c r="X4" s="603"/>
      <c r="Y4" s="603"/>
      <c r="Z4" s="603"/>
      <c r="AA4" s="604"/>
      <c r="AB4" s="605" t="s">
        <v>6</v>
      </c>
      <c r="AC4" s="606"/>
      <c r="AD4" s="607"/>
    </row>
    <row r="5" spans="1:30" ht="9" customHeight="1" thickBot="1" x14ac:dyDescent="0.3">
      <c r="A5" s="207"/>
      <c r="B5" s="208"/>
      <c r="C5" s="209"/>
      <c r="D5" s="210"/>
      <c r="E5" s="210"/>
      <c r="F5" s="210"/>
      <c r="G5" s="210"/>
      <c r="H5" s="210"/>
      <c r="I5" s="210"/>
      <c r="J5" s="210"/>
      <c r="K5" s="210"/>
      <c r="L5" s="210"/>
      <c r="M5" s="210"/>
      <c r="N5" s="210"/>
      <c r="O5" s="210"/>
      <c r="P5" s="210"/>
      <c r="Q5" s="210"/>
      <c r="R5" s="210"/>
      <c r="S5" s="210"/>
      <c r="T5" s="210"/>
      <c r="U5" s="210"/>
      <c r="V5" s="210"/>
      <c r="W5" s="210"/>
      <c r="X5" s="210"/>
      <c r="Y5" s="210"/>
      <c r="Z5" s="210"/>
      <c r="AA5" s="210"/>
      <c r="AB5" s="211"/>
      <c r="AC5" s="212"/>
      <c r="AD5" s="213"/>
    </row>
    <row r="6" spans="1:30" ht="9" customHeight="1" thickBot="1" x14ac:dyDescent="0.3">
      <c r="A6" s="214"/>
      <c r="B6" s="210"/>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5"/>
      <c r="AD6" s="216"/>
    </row>
    <row r="7" spans="1:30" x14ac:dyDescent="0.25">
      <c r="A7" s="560" t="s">
        <v>20</v>
      </c>
      <c r="B7" s="561"/>
      <c r="C7" s="575" t="s">
        <v>35</v>
      </c>
      <c r="D7" s="560" t="s">
        <v>8</v>
      </c>
      <c r="E7" s="578"/>
      <c r="F7" s="578"/>
      <c r="G7" s="578"/>
      <c r="H7" s="561"/>
      <c r="I7" s="581">
        <v>44964</v>
      </c>
      <c r="J7" s="582"/>
      <c r="K7" s="560" t="s">
        <v>10</v>
      </c>
      <c r="L7" s="561"/>
      <c r="M7" s="587" t="s">
        <v>11</v>
      </c>
      <c r="N7" s="588"/>
      <c r="O7" s="611"/>
      <c r="P7" s="612"/>
      <c r="Q7" s="210"/>
      <c r="R7" s="210"/>
      <c r="S7" s="210"/>
      <c r="T7" s="210"/>
      <c r="U7" s="210"/>
      <c r="V7" s="210"/>
      <c r="W7" s="210"/>
      <c r="X7" s="210"/>
      <c r="Y7" s="210"/>
      <c r="Z7" s="210"/>
      <c r="AA7" s="210"/>
      <c r="AB7" s="210"/>
      <c r="AC7" s="215"/>
      <c r="AD7" s="216"/>
    </row>
    <row r="8" spans="1:30" x14ac:dyDescent="0.25">
      <c r="A8" s="562"/>
      <c r="B8" s="563"/>
      <c r="C8" s="576"/>
      <c r="D8" s="562"/>
      <c r="E8" s="579"/>
      <c r="F8" s="579"/>
      <c r="G8" s="579"/>
      <c r="H8" s="563"/>
      <c r="I8" s="583"/>
      <c r="J8" s="584"/>
      <c r="K8" s="562"/>
      <c r="L8" s="563"/>
      <c r="M8" s="613" t="s">
        <v>12</v>
      </c>
      <c r="N8" s="614"/>
      <c r="O8" s="615"/>
      <c r="P8" s="616"/>
      <c r="Q8" s="210"/>
      <c r="R8" s="210"/>
      <c r="S8" s="210"/>
      <c r="T8" s="210"/>
      <c r="U8" s="210"/>
      <c r="V8" s="210"/>
      <c r="W8" s="210"/>
      <c r="X8" s="210"/>
      <c r="Y8" s="210"/>
      <c r="Z8" s="210"/>
      <c r="AA8" s="210"/>
      <c r="AB8" s="210"/>
      <c r="AC8" s="215"/>
      <c r="AD8" s="216"/>
    </row>
    <row r="9" spans="1:30" x14ac:dyDescent="0.25">
      <c r="A9" s="564"/>
      <c r="B9" s="565"/>
      <c r="C9" s="577"/>
      <c r="D9" s="564"/>
      <c r="E9" s="580"/>
      <c r="F9" s="580"/>
      <c r="G9" s="580"/>
      <c r="H9" s="565"/>
      <c r="I9" s="585"/>
      <c r="J9" s="586"/>
      <c r="K9" s="564"/>
      <c r="L9" s="565"/>
      <c r="M9" s="589" t="s">
        <v>13</v>
      </c>
      <c r="N9" s="590"/>
      <c r="O9" s="591" t="s">
        <v>85</v>
      </c>
      <c r="P9" s="592"/>
      <c r="Q9" s="210"/>
      <c r="R9" s="210"/>
      <c r="S9" s="210"/>
      <c r="T9" s="210"/>
      <c r="U9" s="210"/>
      <c r="V9" s="210"/>
      <c r="W9" s="210"/>
      <c r="X9" s="210"/>
      <c r="Y9" s="210"/>
      <c r="Z9" s="210"/>
      <c r="AA9" s="210"/>
      <c r="AB9" s="210"/>
      <c r="AC9" s="215"/>
      <c r="AD9" s="216"/>
    </row>
    <row r="10" spans="1:30" ht="15" customHeight="1" thickBot="1" x14ac:dyDescent="0.3">
      <c r="A10" s="217"/>
      <c r="B10" s="218"/>
      <c r="C10" s="218"/>
      <c r="D10" s="219"/>
      <c r="E10" s="219"/>
      <c r="F10" s="219"/>
      <c r="G10" s="219"/>
      <c r="H10" s="219"/>
      <c r="I10" s="220"/>
      <c r="J10" s="220"/>
      <c r="K10" s="219"/>
      <c r="L10" s="219"/>
      <c r="M10" s="221"/>
      <c r="N10" s="221"/>
      <c r="O10" s="222"/>
      <c r="P10" s="222"/>
      <c r="Q10" s="218"/>
      <c r="R10" s="218"/>
      <c r="S10" s="218"/>
      <c r="T10" s="218"/>
      <c r="U10" s="218"/>
      <c r="V10" s="218"/>
      <c r="W10" s="218"/>
      <c r="X10" s="218"/>
      <c r="Y10" s="218"/>
      <c r="Z10" s="218"/>
      <c r="AA10" s="218"/>
      <c r="AB10" s="218"/>
      <c r="AC10" s="223"/>
      <c r="AD10" s="224"/>
    </row>
    <row r="11" spans="1:30" ht="15" customHeight="1" x14ac:dyDescent="0.25">
      <c r="A11" s="560" t="s">
        <v>7</v>
      </c>
      <c r="B11" s="561"/>
      <c r="C11" s="566" t="s">
        <v>86</v>
      </c>
      <c r="D11" s="567"/>
      <c r="E11" s="567"/>
      <c r="F11" s="567"/>
      <c r="G11" s="567"/>
      <c r="H11" s="567"/>
      <c r="I11" s="567"/>
      <c r="J11" s="567"/>
      <c r="K11" s="567"/>
      <c r="L11" s="567"/>
      <c r="M11" s="567"/>
      <c r="N11" s="567"/>
      <c r="O11" s="567"/>
      <c r="P11" s="567"/>
      <c r="Q11" s="567"/>
      <c r="R11" s="567"/>
      <c r="S11" s="567"/>
      <c r="T11" s="567"/>
      <c r="U11" s="567"/>
      <c r="V11" s="567"/>
      <c r="W11" s="567"/>
      <c r="X11" s="567"/>
      <c r="Y11" s="567"/>
      <c r="Z11" s="567"/>
      <c r="AA11" s="567"/>
      <c r="AB11" s="567"/>
      <c r="AC11" s="567"/>
      <c r="AD11" s="568"/>
    </row>
    <row r="12" spans="1:30" ht="15" customHeight="1" x14ac:dyDescent="0.25">
      <c r="A12" s="562"/>
      <c r="B12" s="563"/>
      <c r="C12" s="569"/>
      <c r="D12" s="570"/>
      <c r="E12" s="570"/>
      <c r="F12" s="570"/>
      <c r="G12" s="570"/>
      <c r="H12" s="570"/>
      <c r="I12" s="570"/>
      <c r="J12" s="570"/>
      <c r="K12" s="570"/>
      <c r="L12" s="570"/>
      <c r="M12" s="570"/>
      <c r="N12" s="570"/>
      <c r="O12" s="570"/>
      <c r="P12" s="570"/>
      <c r="Q12" s="570"/>
      <c r="R12" s="570"/>
      <c r="S12" s="570"/>
      <c r="T12" s="570"/>
      <c r="U12" s="570"/>
      <c r="V12" s="570"/>
      <c r="W12" s="570"/>
      <c r="X12" s="570"/>
      <c r="Y12" s="570"/>
      <c r="Z12" s="570"/>
      <c r="AA12" s="570"/>
      <c r="AB12" s="570"/>
      <c r="AC12" s="570"/>
      <c r="AD12" s="571"/>
    </row>
    <row r="13" spans="1:30" ht="15" customHeight="1" thickBot="1" x14ac:dyDescent="0.3">
      <c r="A13" s="564"/>
      <c r="B13" s="565"/>
      <c r="C13" s="572"/>
      <c r="D13" s="573"/>
      <c r="E13" s="573"/>
      <c r="F13" s="573"/>
      <c r="G13" s="573"/>
      <c r="H13" s="573"/>
      <c r="I13" s="573"/>
      <c r="J13" s="573"/>
      <c r="K13" s="573"/>
      <c r="L13" s="573"/>
      <c r="M13" s="573"/>
      <c r="N13" s="573"/>
      <c r="O13" s="573"/>
      <c r="P13" s="573"/>
      <c r="Q13" s="573"/>
      <c r="R13" s="573"/>
      <c r="S13" s="573"/>
      <c r="T13" s="573"/>
      <c r="U13" s="573"/>
      <c r="V13" s="573"/>
      <c r="W13" s="573"/>
      <c r="X13" s="573"/>
      <c r="Y13" s="573"/>
      <c r="Z13" s="573"/>
      <c r="AA13" s="573"/>
      <c r="AB13" s="573"/>
      <c r="AC13" s="573"/>
      <c r="AD13" s="574"/>
    </row>
    <row r="14" spans="1:30" ht="9" customHeight="1" thickBot="1" x14ac:dyDescent="0.3">
      <c r="A14" s="226"/>
      <c r="B14" s="227"/>
      <c r="C14" s="228"/>
      <c r="D14" s="228"/>
      <c r="E14" s="228"/>
      <c r="F14" s="228"/>
      <c r="G14" s="228"/>
      <c r="H14" s="228"/>
      <c r="I14" s="228"/>
      <c r="J14" s="228"/>
      <c r="K14" s="228"/>
      <c r="L14" s="228"/>
      <c r="M14" s="229"/>
      <c r="N14" s="229"/>
      <c r="O14" s="229"/>
      <c r="P14" s="229"/>
      <c r="Q14" s="229"/>
      <c r="R14" s="230"/>
      <c r="S14" s="230"/>
      <c r="T14" s="230"/>
      <c r="U14" s="230"/>
      <c r="V14" s="230"/>
      <c r="W14" s="230"/>
      <c r="X14" s="230"/>
      <c r="Y14" s="219"/>
      <c r="Z14" s="219"/>
      <c r="AA14" s="219"/>
      <c r="AB14" s="219"/>
      <c r="AC14" s="219"/>
      <c r="AD14" s="225"/>
    </row>
    <row r="15" spans="1:30" ht="39" customHeight="1" thickBot="1" x14ac:dyDescent="0.3">
      <c r="A15" s="545" t="s">
        <v>14</v>
      </c>
      <c r="B15" s="546"/>
      <c r="C15" s="554" t="s">
        <v>87</v>
      </c>
      <c r="D15" s="555"/>
      <c r="E15" s="555"/>
      <c r="F15" s="555"/>
      <c r="G15" s="555"/>
      <c r="H15" s="555"/>
      <c r="I15" s="555"/>
      <c r="J15" s="555"/>
      <c r="K15" s="556"/>
      <c r="L15" s="532" t="s">
        <v>15</v>
      </c>
      <c r="M15" s="533"/>
      <c r="N15" s="533"/>
      <c r="O15" s="533"/>
      <c r="P15" s="533"/>
      <c r="Q15" s="534"/>
      <c r="R15" s="557" t="s">
        <v>88</v>
      </c>
      <c r="S15" s="558"/>
      <c r="T15" s="558"/>
      <c r="U15" s="558"/>
      <c r="V15" s="558"/>
      <c r="W15" s="558"/>
      <c r="X15" s="559"/>
      <c r="Y15" s="532" t="s">
        <v>16</v>
      </c>
      <c r="Z15" s="534"/>
      <c r="AA15" s="541" t="s">
        <v>89</v>
      </c>
      <c r="AB15" s="542"/>
      <c r="AC15" s="542"/>
      <c r="AD15" s="543"/>
    </row>
    <row r="16" spans="1:30" ht="9" customHeight="1" thickBot="1" x14ac:dyDescent="0.3">
      <c r="A16" s="214"/>
      <c r="B16" s="210"/>
      <c r="C16" s="544"/>
      <c r="D16" s="544"/>
      <c r="E16" s="544"/>
      <c r="F16" s="544"/>
      <c r="G16" s="544"/>
      <c r="H16" s="544"/>
      <c r="I16" s="544"/>
      <c r="J16" s="544"/>
      <c r="K16" s="544"/>
      <c r="L16" s="544"/>
      <c r="M16" s="544"/>
      <c r="N16" s="544"/>
      <c r="O16" s="544"/>
      <c r="P16" s="544"/>
      <c r="Q16" s="544"/>
      <c r="R16" s="544"/>
      <c r="S16" s="544"/>
      <c r="T16" s="544"/>
      <c r="U16" s="544"/>
      <c r="V16" s="544"/>
      <c r="W16" s="544"/>
      <c r="X16" s="544"/>
      <c r="Y16" s="544"/>
      <c r="Z16" s="544"/>
      <c r="AA16" s="544"/>
      <c r="AB16" s="544"/>
      <c r="AC16" s="231"/>
      <c r="AD16" s="232"/>
    </row>
    <row r="17" spans="1:41" s="233" customFormat="1" ht="37.5" customHeight="1" thickBot="1" x14ac:dyDescent="0.3">
      <c r="A17" s="545" t="s">
        <v>17</v>
      </c>
      <c r="B17" s="546"/>
      <c r="C17" s="547" t="s">
        <v>90</v>
      </c>
      <c r="D17" s="548"/>
      <c r="E17" s="548"/>
      <c r="F17" s="548"/>
      <c r="G17" s="548"/>
      <c r="H17" s="548"/>
      <c r="I17" s="548"/>
      <c r="J17" s="548"/>
      <c r="K17" s="548"/>
      <c r="L17" s="548"/>
      <c r="M17" s="548"/>
      <c r="N17" s="548"/>
      <c r="O17" s="548"/>
      <c r="P17" s="548"/>
      <c r="Q17" s="549"/>
      <c r="R17" s="532" t="s">
        <v>91</v>
      </c>
      <c r="S17" s="533"/>
      <c r="T17" s="533"/>
      <c r="U17" s="533"/>
      <c r="V17" s="534"/>
      <c r="W17" s="550">
        <v>20</v>
      </c>
      <c r="X17" s="551"/>
      <c r="Y17" s="533" t="s">
        <v>19</v>
      </c>
      <c r="Z17" s="533"/>
      <c r="AA17" s="533"/>
      <c r="AB17" s="534"/>
      <c r="AC17" s="552">
        <v>0.3</v>
      </c>
      <c r="AD17" s="553"/>
    </row>
    <row r="18" spans="1:41" ht="16.5" customHeight="1" thickBot="1" x14ac:dyDescent="0.3">
      <c r="A18" s="234"/>
      <c r="B18" s="235"/>
      <c r="C18" s="235"/>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6"/>
    </row>
    <row r="19" spans="1:41" ht="32.1" customHeight="1" thickBot="1" x14ac:dyDescent="0.3">
      <c r="A19" s="532" t="s">
        <v>22</v>
      </c>
      <c r="B19" s="533"/>
      <c r="C19" s="533"/>
      <c r="D19" s="533"/>
      <c r="E19" s="533"/>
      <c r="F19" s="533"/>
      <c r="G19" s="533"/>
      <c r="H19" s="533"/>
      <c r="I19" s="533"/>
      <c r="J19" s="533"/>
      <c r="K19" s="533"/>
      <c r="L19" s="533"/>
      <c r="M19" s="533"/>
      <c r="N19" s="533"/>
      <c r="O19" s="533"/>
      <c r="P19" s="533"/>
      <c r="Q19" s="533"/>
      <c r="R19" s="533"/>
      <c r="S19" s="533"/>
      <c r="T19" s="533"/>
      <c r="U19" s="533"/>
      <c r="V19" s="533"/>
      <c r="W19" s="533"/>
      <c r="X19" s="533"/>
      <c r="Y19" s="533"/>
      <c r="Z19" s="533"/>
      <c r="AA19" s="533"/>
      <c r="AB19" s="533"/>
      <c r="AC19" s="533"/>
      <c r="AD19" s="534"/>
      <c r="AE19" s="237"/>
      <c r="AF19" s="237"/>
    </row>
    <row r="20" spans="1:41" ht="32.1" customHeight="1" thickBot="1" x14ac:dyDescent="0.3">
      <c r="A20" s="238"/>
      <c r="B20" s="215"/>
      <c r="C20" s="535" t="s">
        <v>92</v>
      </c>
      <c r="D20" s="536"/>
      <c r="E20" s="536"/>
      <c r="F20" s="536"/>
      <c r="G20" s="536"/>
      <c r="H20" s="536"/>
      <c r="I20" s="536"/>
      <c r="J20" s="536"/>
      <c r="K20" s="536"/>
      <c r="L20" s="536"/>
      <c r="M20" s="536"/>
      <c r="N20" s="536"/>
      <c r="O20" s="536"/>
      <c r="P20" s="537"/>
      <c r="Q20" s="538" t="s">
        <v>93</v>
      </c>
      <c r="R20" s="539"/>
      <c r="S20" s="539"/>
      <c r="T20" s="539"/>
      <c r="U20" s="539"/>
      <c r="V20" s="539"/>
      <c r="W20" s="539"/>
      <c r="X20" s="539"/>
      <c r="Y20" s="539"/>
      <c r="Z20" s="539"/>
      <c r="AA20" s="539"/>
      <c r="AB20" s="539"/>
      <c r="AC20" s="539"/>
      <c r="AD20" s="540"/>
      <c r="AE20" s="237"/>
      <c r="AF20" s="237"/>
    </row>
    <row r="21" spans="1:41" ht="32.1" customHeight="1" thickBot="1" x14ac:dyDescent="0.3">
      <c r="A21" s="214"/>
      <c r="B21" s="210"/>
      <c r="C21" s="239" t="s">
        <v>35</v>
      </c>
      <c r="D21" s="240" t="s">
        <v>36</v>
      </c>
      <c r="E21" s="240" t="s">
        <v>37</v>
      </c>
      <c r="F21" s="240" t="s">
        <v>38</v>
      </c>
      <c r="G21" s="240" t="s">
        <v>39</v>
      </c>
      <c r="H21" s="240" t="s">
        <v>40</v>
      </c>
      <c r="I21" s="240" t="s">
        <v>41</v>
      </c>
      <c r="J21" s="240" t="s">
        <v>42</v>
      </c>
      <c r="K21" s="240" t="s">
        <v>43</v>
      </c>
      <c r="L21" s="240" t="s">
        <v>44</v>
      </c>
      <c r="M21" s="240" t="s">
        <v>45</v>
      </c>
      <c r="N21" s="240" t="s">
        <v>46</v>
      </c>
      <c r="O21" s="240" t="s">
        <v>33</v>
      </c>
      <c r="P21" s="241" t="s">
        <v>94</v>
      </c>
      <c r="Q21" s="239" t="s">
        <v>35</v>
      </c>
      <c r="R21" s="240" t="s">
        <v>36</v>
      </c>
      <c r="S21" s="240" t="s">
        <v>37</v>
      </c>
      <c r="T21" s="240" t="s">
        <v>38</v>
      </c>
      <c r="U21" s="240" t="s">
        <v>39</v>
      </c>
      <c r="V21" s="240" t="s">
        <v>40</v>
      </c>
      <c r="W21" s="240" t="s">
        <v>41</v>
      </c>
      <c r="X21" s="240" t="s">
        <v>42</v>
      </c>
      <c r="Y21" s="240" t="s">
        <v>43</v>
      </c>
      <c r="Z21" s="240" t="s">
        <v>44</v>
      </c>
      <c r="AA21" s="240" t="s">
        <v>45</v>
      </c>
      <c r="AB21" s="240" t="s">
        <v>46</v>
      </c>
      <c r="AC21" s="240" t="s">
        <v>33</v>
      </c>
      <c r="AD21" s="241" t="s">
        <v>94</v>
      </c>
      <c r="AE21" s="242"/>
      <c r="AF21" s="242"/>
    </row>
    <row r="22" spans="1:41" ht="32.1" customHeight="1" x14ac:dyDescent="0.25">
      <c r="A22" s="488" t="s">
        <v>95</v>
      </c>
      <c r="B22" s="493"/>
      <c r="C22" s="243"/>
      <c r="D22" s="244"/>
      <c r="E22" s="244"/>
      <c r="F22" s="244"/>
      <c r="G22" s="244"/>
      <c r="H22" s="244"/>
      <c r="I22" s="244"/>
      <c r="J22" s="244"/>
      <c r="K22" s="244"/>
      <c r="L22" s="244"/>
      <c r="M22" s="244"/>
      <c r="N22" s="244"/>
      <c r="O22" s="244">
        <f>SUM(C22:N22)</f>
        <v>0</v>
      </c>
      <c r="P22" s="245"/>
      <c r="Q22" s="733">
        <v>101970000</v>
      </c>
      <c r="R22" s="733">
        <v>343220000</v>
      </c>
      <c r="S22" s="244"/>
      <c r="T22" s="244"/>
      <c r="U22" s="244"/>
      <c r="V22" s="244"/>
      <c r="W22" s="244"/>
      <c r="X22" s="244"/>
      <c r="Y22" s="244"/>
      <c r="Z22" s="244"/>
      <c r="AA22" s="244"/>
      <c r="AB22" s="244"/>
      <c r="AC22" s="244">
        <f>SUM(Q22:AB22)</f>
        <v>445190000</v>
      </c>
      <c r="AD22" s="246"/>
      <c r="AE22" s="242"/>
      <c r="AF22" s="242"/>
      <c r="AG22" s="285"/>
      <c r="AH22" s="286"/>
    </row>
    <row r="23" spans="1:41" ht="32.1" customHeight="1" x14ac:dyDescent="0.25">
      <c r="A23" s="489" t="s">
        <v>96</v>
      </c>
      <c r="B23" s="496"/>
      <c r="C23" s="247"/>
      <c r="D23" s="248"/>
      <c r="E23" s="248"/>
      <c r="F23" s="248"/>
      <c r="G23" s="248"/>
      <c r="H23" s="248"/>
      <c r="I23" s="248"/>
      <c r="J23" s="248"/>
      <c r="K23" s="248"/>
      <c r="L23" s="248"/>
      <c r="M23" s="248"/>
      <c r="N23" s="248"/>
      <c r="O23" s="248">
        <f>SUM(C23:N23)</f>
        <v>0</v>
      </c>
      <c r="P23" s="249" t="str">
        <f>IFERROR(O23/(SUMIF(C23:N23,"&gt;0",C22:N22))," ")</f>
        <v xml:space="preserve"> </v>
      </c>
      <c r="Q23" s="247">
        <v>101970000</v>
      </c>
      <c r="R23" s="248"/>
      <c r="S23" s="248"/>
      <c r="T23" s="248"/>
      <c r="U23" s="248"/>
      <c r="V23" s="248"/>
      <c r="W23" s="248"/>
      <c r="X23" s="248"/>
      <c r="Y23" s="248"/>
      <c r="Z23" s="248"/>
      <c r="AA23" s="248"/>
      <c r="AB23" s="248"/>
      <c r="AC23" s="248">
        <f>SUM(Q23:AB23)</f>
        <v>101970000</v>
      </c>
      <c r="AD23" s="250">
        <f>IFERROR(AC23/(SUMIF(Q23:AB23,"&gt;0",Q22:AB22))," ")</f>
        <v>1</v>
      </c>
      <c r="AE23" s="242"/>
      <c r="AF23" s="242"/>
    </row>
    <row r="24" spans="1:41" ht="32.1" customHeight="1" x14ac:dyDescent="0.25">
      <c r="A24" s="489" t="s">
        <v>97</v>
      </c>
      <c r="B24" s="496"/>
      <c r="C24" s="247"/>
      <c r="D24" s="248"/>
      <c r="E24" s="248"/>
      <c r="F24" s="248"/>
      <c r="G24" s="248"/>
      <c r="H24" s="248"/>
      <c r="I24" s="248"/>
      <c r="J24" s="248"/>
      <c r="K24" s="248"/>
      <c r="L24" s="248"/>
      <c r="M24" s="248"/>
      <c r="N24" s="248"/>
      <c r="O24" s="248">
        <f>SUM(C24:N24)</f>
        <v>0</v>
      </c>
      <c r="P24" s="251"/>
      <c r="Q24" s="247"/>
      <c r="R24" s="733">
        <v>1854000</v>
      </c>
      <c r="S24" s="733">
        <v>33402000</v>
      </c>
      <c r="T24" s="733">
        <v>41130000</v>
      </c>
      <c r="U24" s="733">
        <v>41130000</v>
      </c>
      <c r="V24" s="733">
        <v>41130000</v>
      </c>
      <c r="W24" s="733">
        <v>41130000</v>
      </c>
      <c r="X24" s="733">
        <v>41130000</v>
      </c>
      <c r="Y24" s="733">
        <v>41130000</v>
      </c>
      <c r="Z24" s="733">
        <v>41130000</v>
      </c>
      <c r="AA24" s="733">
        <v>41130000</v>
      </c>
      <c r="AB24" s="733">
        <v>80894000</v>
      </c>
      <c r="AC24" s="248">
        <f>SUM(Q24:AB24)</f>
        <v>445190000</v>
      </c>
      <c r="AD24" s="250"/>
      <c r="AE24" s="242"/>
      <c r="AF24" s="242"/>
    </row>
    <row r="25" spans="1:41" ht="32.1" customHeight="1" thickBot="1" x14ac:dyDescent="0.3">
      <c r="A25" s="519" t="s">
        <v>98</v>
      </c>
      <c r="B25" s="520"/>
      <c r="C25" s="252"/>
      <c r="D25" s="253"/>
      <c r="E25" s="253"/>
      <c r="F25" s="253"/>
      <c r="G25" s="253"/>
      <c r="H25" s="253"/>
      <c r="I25" s="253"/>
      <c r="J25" s="253"/>
      <c r="K25" s="253"/>
      <c r="L25" s="253"/>
      <c r="M25" s="253"/>
      <c r="N25" s="253"/>
      <c r="O25" s="253">
        <f>SUM(C25:N25)</f>
        <v>0</v>
      </c>
      <c r="P25" s="254" t="str">
        <f>IFERROR(O25/(SUMIF(C25:N25,"&gt;0",C24:N24))," ")</f>
        <v xml:space="preserve"> </v>
      </c>
      <c r="Q25" s="252"/>
      <c r="R25" s="253"/>
      <c r="S25" s="253"/>
      <c r="T25" s="253"/>
      <c r="U25" s="253"/>
      <c r="V25" s="253"/>
      <c r="W25" s="253"/>
      <c r="X25" s="253"/>
      <c r="Y25" s="253"/>
      <c r="Z25" s="253"/>
      <c r="AA25" s="253"/>
      <c r="AB25" s="253"/>
      <c r="AC25" s="253">
        <f>SUM(Q25:AB25)</f>
        <v>0</v>
      </c>
      <c r="AD25" s="255" t="str">
        <f>IFERROR(AC25/(SUMIF(Q25:AB25,"&gt;0",Q24:AB24))," ")</f>
        <v xml:space="preserve"> </v>
      </c>
      <c r="AE25" s="242"/>
      <c r="AF25" s="242"/>
    </row>
    <row r="26" spans="1:41" ht="32.1" customHeight="1" thickBot="1" x14ac:dyDescent="0.3">
      <c r="A26" s="214"/>
      <c r="B26" s="210"/>
      <c r="C26" s="256"/>
      <c r="D26" s="256"/>
      <c r="E26" s="256"/>
      <c r="F26" s="256"/>
      <c r="G26" s="256"/>
      <c r="H26" s="256"/>
      <c r="I26" s="256"/>
      <c r="J26" s="256"/>
      <c r="K26" s="256"/>
      <c r="L26" s="256"/>
      <c r="M26" s="256"/>
      <c r="N26" s="256"/>
      <c r="O26" s="256"/>
      <c r="P26" s="256"/>
      <c r="Q26" s="256"/>
      <c r="R26" s="256"/>
      <c r="S26" s="256"/>
      <c r="T26" s="256"/>
      <c r="U26" s="256"/>
      <c r="V26" s="256"/>
      <c r="W26" s="256"/>
      <c r="X26" s="256"/>
      <c r="Y26" s="256"/>
      <c r="Z26" s="256"/>
      <c r="AA26" s="256"/>
      <c r="AB26" s="256"/>
      <c r="AC26" s="215"/>
      <c r="AD26" s="224"/>
    </row>
    <row r="27" spans="1:41" ht="33.950000000000003" customHeight="1" x14ac:dyDescent="0.25">
      <c r="A27" s="521" t="s">
        <v>29</v>
      </c>
      <c r="B27" s="522"/>
      <c r="C27" s="523"/>
      <c r="D27" s="523"/>
      <c r="E27" s="523"/>
      <c r="F27" s="523"/>
      <c r="G27" s="523"/>
      <c r="H27" s="523"/>
      <c r="I27" s="523"/>
      <c r="J27" s="523"/>
      <c r="K27" s="523"/>
      <c r="L27" s="523"/>
      <c r="M27" s="523"/>
      <c r="N27" s="523"/>
      <c r="O27" s="523"/>
      <c r="P27" s="523"/>
      <c r="Q27" s="523"/>
      <c r="R27" s="523"/>
      <c r="S27" s="523"/>
      <c r="T27" s="523"/>
      <c r="U27" s="523"/>
      <c r="V27" s="523"/>
      <c r="W27" s="523"/>
      <c r="X27" s="523"/>
      <c r="Y27" s="523"/>
      <c r="Z27" s="523"/>
      <c r="AA27" s="523"/>
      <c r="AB27" s="523"/>
      <c r="AC27" s="523"/>
      <c r="AD27" s="524"/>
    </row>
    <row r="28" spans="1:41" ht="15" customHeight="1" x14ac:dyDescent="0.25">
      <c r="A28" s="525" t="s">
        <v>30</v>
      </c>
      <c r="B28" s="527" t="s">
        <v>31</v>
      </c>
      <c r="C28" s="528"/>
      <c r="D28" s="496" t="s">
        <v>99</v>
      </c>
      <c r="E28" s="497"/>
      <c r="F28" s="497"/>
      <c r="G28" s="497"/>
      <c r="H28" s="497"/>
      <c r="I28" s="497"/>
      <c r="J28" s="497"/>
      <c r="K28" s="497"/>
      <c r="L28" s="497"/>
      <c r="M28" s="497"/>
      <c r="N28" s="497"/>
      <c r="O28" s="529"/>
      <c r="P28" s="512" t="s">
        <v>33</v>
      </c>
      <c r="Q28" s="527" t="s">
        <v>34</v>
      </c>
      <c r="R28" s="530"/>
      <c r="S28" s="530"/>
      <c r="T28" s="530"/>
      <c r="U28" s="530"/>
      <c r="V28" s="530"/>
      <c r="W28" s="530"/>
      <c r="X28" s="530"/>
      <c r="Y28" s="530"/>
      <c r="Z28" s="530"/>
      <c r="AA28" s="530"/>
      <c r="AB28" s="530"/>
      <c r="AC28" s="530"/>
      <c r="AD28" s="531"/>
    </row>
    <row r="29" spans="1:41" ht="27" customHeight="1" x14ac:dyDescent="0.25">
      <c r="A29" s="526"/>
      <c r="B29" s="515"/>
      <c r="C29" s="517"/>
      <c r="D29" s="257" t="s">
        <v>35</v>
      </c>
      <c r="E29" s="257" t="s">
        <v>36</v>
      </c>
      <c r="F29" s="257" t="s">
        <v>37</v>
      </c>
      <c r="G29" s="257" t="s">
        <v>38</v>
      </c>
      <c r="H29" s="257" t="s">
        <v>39</v>
      </c>
      <c r="I29" s="257" t="s">
        <v>40</v>
      </c>
      <c r="J29" s="257" t="s">
        <v>41</v>
      </c>
      <c r="K29" s="257" t="s">
        <v>42</v>
      </c>
      <c r="L29" s="257" t="s">
        <v>43</v>
      </c>
      <c r="M29" s="257" t="s">
        <v>44</v>
      </c>
      <c r="N29" s="257" t="s">
        <v>45</v>
      </c>
      <c r="O29" s="257" t="s">
        <v>46</v>
      </c>
      <c r="P29" s="529"/>
      <c r="Q29" s="515"/>
      <c r="R29" s="516"/>
      <c r="S29" s="516"/>
      <c r="T29" s="516"/>
      <c r="U29" s="516"/>
      <c r="V29" s="516"/>
      <c r="W29" s="516"/>
      <c r="X29" s="516"/>
      <c r="Y29" s="516"/>
      <c r="Z29" s="516"/>
      <c r="AA29" s="516"/>
      <c r="AB29" s="516"/>
      <c r="AC29" s="516"/>
      <c r="AD29" s="518"/>
    </row>
    <row r="30" spans="1:41" ht="42" customHeight="1" x14ac:dyDescent="0.25">
      <c r="A30" s="258"/>
      <c r="B30" s="505"/>
      <c r="C30" s="506"/>
      <c r="D30" s="259"/>
      <c r="E30" s="259"/>
      <c r="F30" s="259"/>
      <c r="G30" s="259"/>
      <c r="H30" s="259"/>
      <c r="I30" s="259"/>
      <c r="J30" s="259"/>
      <c r="K30" s="259"/>
      <c r="L30" s="259"/>
      <c r="M30" s="259"/>
      <c r="N30" s="259"/>
      <c r="O30" s="259"/>
      <c r="P30" s="260">
        <f>SUM(D30:O30)</f>
        <v>0</v>
      </c>
      <c r="Q30" s="507"/>
      <c r="R30" s="507"/>
      <c r="S30" s="507"/>
      <c r="T30" s="507"/>
      <c r="U30" s="507"/>
      <c r="V30" s="507"/>
      <c r="W30" s="507"/>
      <c r="X30" s="507"/>
      <c r="Y30" s="507"/>
      <c r="Z30" s="507"/>
      <c r="AA30" s="507"/>
      <c r="AB30" s="507"/>
      <c r="AC30" s="507"/>
      <c r="AD30" s="508"/>
    </row>
    <row r="31" spans="1:41" ht="45" customHeight="1" x14ac:dyDescent="0.25">
      <c r="A31" s="509" t="s">
        <v>48</v>
      </c>
      <c r="B31" s="510"/>
      <c r="C31" s="510"/>
      <c r="D31" s="510"/>
      <c r="E31" s="510"/>
      <c r="F31" s="510"/>
      <c r="G31" s="510"/>
      <c r="H31" s="510"/>
      <c r="I31" s="510"/>
      <c r="J31" s="510"/>
      <c r="K31" s="510"/>
      <c r="L31" s="510"/>
      <c r="M31" s="510"/>
      <c r="N31" s="510"/>
      <c r="O31" s="510"/>
      <c r="P31" s="510"/>
      <c r="Q31" s="510"/>
      <c r="R31" s="510"/>
      <c r="S31" s="510"/>
      <c r="T31" s="510"/>
      <c r="U31" s="510"/>
      <c r="V31" s="510"/>
      <c r="W31" s="510"/>
      <c r="X31" s="510"/>
      <c r="Y31" s="510"/>
      <c r="Z31" s="510"/>
      <c r="AA31" s="510"/>
      <c r="AB31" s="510"/>
      <c r="AC31" s="510"/>
      <c r="AD31" s="511"/>
    </row>
    <row r="32" spans="1:41" ht="23.1" customHeight="1" x14ac:dyDescent="0.25">
      <c r="A32" s="489" t="s">
        <v>49</v>
      </c>
      <c r="B32" s="512" t="s">
        <v>50</v>
      </c>
      <c r="C32" s="512" t="s">
        <v>31</v>
      </c>
      <c r="D32" s="512" t="s">
        <v>51</v>
      </c>
      <c r="E32" s="512"/>
      <c r="F32" s="512"/>
      <c r="G32" s="512"/>
      <c r="H32" s="512"/>
      <c r="I32" s="512"/>
      <c r="J32" s="512"/>
      <c r="K32" s="512"/>
      <c r="L32" s="512"/>
      <c r="M32" s="512"/>
      <c r="N32" s="512"/>
      <c r="O32" s="512"/>
      <c r="P32" s="512"/>
      <c r="Q32" s="512" t="s">
        <v>52</v>
      </c>
      <c r="R32" s="512"/>
      <c r="S32" s="512"/>
      <c r="T32" s="512"/>
      <c r="U32" s="512"/>
      <c r="V32" s="512"/>
      <c r="W32" s="512"/>
      <c r="X32" s="512"/>
      <c r="Y32" s="512"/>
      <c r="Z32" s="512"/>
      <c r="AA32" s="512"/>
      <c r="AB32" s="512"/>
      <c r="AC32" s="512"/>
      <c r="AD32" s="514"/>
      <c r="AG32" s="261"/>
      <c r="AH32" s="261"/>
      <c r="AI32" s="261"/>
      <c r="AJ32" s="261"/>
      <c r="AK32" s="261"/>
      <c r="AL32" s="261"/>
      <c r="AM32" s="261"/>
      <c r="AN32" s="261"/>
      <c r="AO32" s="261"/>
    </row>
    <row r="33" spans="1:41" ht="27" customHeight="1" x14ac:dyDescent="0.25">
      <c r="A33" s="489"/>
      <c r="B33" s="512"/>
      <c r="C33" s="513"/>
      <c r="D33" s="257" t="s">
        <v>35</v>
      </c>
      <c r="E33" s="257" t="s">
        <v>36</v>
      </c>
      <c r="F33" s="257" t="s">
        <v>37</v>
      </c>
      <c r="G33" s="257" t="s">
        <v>38</v>
      </c>
      <c r="H33" s="257" t="s">
        <v>39</v>
      </c>
      <c r="I33" s="257" t="s">
        <v>40</v>
      </c>
      <c r="J33" s="257" t="s">
        <v>41</v>
      </c>
      <c r="K33" s="257" t="s">
        <v>42</v>
      </c>
      <c r="L33" s="257" t="s">
        <v>43</v>
      </c>
      <c r="M33" s="257" t="s">
        <v>44</v>
      </c>
      <c r="N33" s="257" t="s">
        <v>45</v>
      </c>
      <c r="O33" s="257" t="s">
        <v>46</v>
      </c>
      <c r="P33" s="257" t="s">
        <v>33</v>
      </c>
      <c r="Q33" s="512" t="s">
        <v>100</v>
      </c>
      <c r="R33" s="512"/>
      <c r="S33" s="512"/>
      <c r="T33" s="512" t="s">
        <v>101</v>
      </c>
      <c r="U33" s="512"/>
      <c r="V33" s="512"/>
      <c r="W33" s="515" t="s">
        <v>54</v>
      </c>
      <c r="X33" s="516"/>
      <c r="Y33" s="516"/>
      <c r="Z33" s="517"/>
      <c r="AA33" s="515" t="s">
        <v>55</v>
      </c>
      <c r="AB33" s="516"/>
      <c r="AC33" s="516"/>
      <c r="AD33" s="518"/>
      <c r="AG33" s="261"/>
      <c r="AH33" s="261"/>
      <c r="AI33" s="261"/>
      <c r="AJ33" s="261"/>
      <c r="AK33" s="261"/>
      <c r="AL33" s="261"/>
      <c r="AM33" s="261"/>
      <c r="AN33" s="261"/>
      <c r="AO33" s="261"/>
    </row>
    <row r="34" spans="1:41" ht="45" customHeight="1" x14ac:dyDescent="0.25">
      <c r="A34" s="499" t="str">
        <f>C17</f>
        <v>Ofrecer asistencia técnica en las 20 localidades a instancias de participación y/o de coordinación para la promoción de la participación paritaria.</v>
      </c>
      <c r="B34" s="501">
        <v>0.3</v>
      </c>
      <c r="C34" s="262" t="s">
        <v>56</v>
      </c>
      <c r="D34" s="259"/>
      <c r="E34" s="259">
        <v>5</v>
      </c>
      <c r="F34" s="259">
        <v>10</v>
      </c>
      <c r="G34" s="259">
        <v>10</v>
      </c>
      <c r="H34" s="259">
        <v>10</v>
      </c>
      <c r="I34" s="259">
        <v>10</v>
      </c>
      <c r="J34" s="259">
        <v>10</v>
      </c>
      <c r="K34" s="259">
        <v>10</v>
      </c>
      <c r="L34" s="259">
        <v>10</v>
      </c>
      <c r="M34" s="259">
        <v>10</v>
      </c>
      <c r="N34" s="259">
        <v>10</v>
      </c>
      <c r="O34" s="259">
        <v>5</v>
      </c>
      <c r="P34" s="260">
        <v>20</v>
      </c>
      <c r="Q34" s="482" t="s">
        <v>102</v>
      </c>
      <c r="R34" s="483"/>
      <c r="S34" s="503"/>
      <c r="T34" s="483"/>
      <c r="U34" s="483"/>
      <c r="V34" s="503"/>
      <c r="W34" s="482"/>
      <c r="X34" s="483"/>
      <c r="Y34" s="483"/>
      <c r="Z34" s="503"/>
      <c r="AA34" s="482"/>
      <c r="AB34" s="483"/>
      <c r="AC34" s="483"/>
      <c r="AD34" s="484"/>
      <c r="AG34" s="261"/>
      <c r="AH34" s="261"/>
      <c r="AI34" s="261"/>
      <c r="AJ34" s="261"/>
      <c r="AK34" s="261"/>
      <c r="AL34" s="261"/>
      <c r="AM34" s="261"/>
      <c r="AN34" s="261"/>
      <c r="AO34" s="261"/>
    </row>
    <row r="35" spans="1:41" ht="45" customHeight="1" thickBot="1" x14ac:dyDescent="0.3">
      <c r="A35" s="500"/>
      <c r="B35" s="502"/>
      <c r="C35" s="264" t="s">
        <v>60</v>
      </c>
      <c r="D35" s="265">
        <v>0</v>
      </c>
      <c r="E35" s="287"/>
      <c r="F35" s="287"/>
      <c r="G35" s="288"/>
      <c r="H35" s="288"/>
      <c r="I35" s="288"/>
      <c r="J35" s="288"/>
      <c r="K35" s="282"/>
      <c r="L35" s="282"/>
      <c r="M35" s="282"/>
      <c r="N35" s="282"/>
      <c r="O35" s="282"/>
      <c r="P35" s="267">
        <f>SUM(D35:O35)</f>
        <v>0</v>
      </c>
      <c r="Q35" s="485"/>
      <c r="R35" s="486"/>
      <c r="S35" s="504"/>
      <c r="T35" s="486"/>
      <c r="U35" s="486"/>
      <c r="V35" s="504"/>
      <c r="W35" s="485"/>
      <c r="X35" s="486"/>
      <c r="Y35" s="486"/>
      <c r="Z35" s="504"/>
      <c r="AA35" s="485"/>
      <c r="AB35" s="486"/>
      <c r="AC35" s="486"/>
      <c r="AD35" s="487"/>
      <c r="AE35" s="268"/>
      <c r="AG35" s="261"/>
      <c r="AH35" s="261"/>
      <c r="AI35" s="261"/>
      <c r="AJ35" s="261"/>
      <c r="AK35" s="261"/>
      <c r="AL35" s="261"/>
      <c r="AM35" s="261"/>
      <c r="AN35" s="261"/>
      <c r="AO35" s="261"/>
    </row>
    <row r="36" spans="1:41" ht="26.1" customHeight="1" x14ac:dyDescent="0.25">
      <c r="A36" s="488" t="s">
        <v>61</v>
      </c>
      <c r="B36" s="490" t="s">
        <v>62</v>
      </c>
      <c r="C36" s="492" t="s">
        <v>63</v>
      </c>
      <c r="D36" s="492"/>
      <c r="E36" s="492"/>
      <c r="F36" s="492"/>
      <c r="G36" s="492"/>
      <c r="H36" s="492"/>
      <c r="I36" s="492"/>
      <c r="J36" s="492"/>
      <c r="K36" s="492"/>
      <c r="L36" s="492"/>
      <c r="M36" s="492"/>
      <c r="N36" s="492"/>
      <c r="O36" s="492"/>
      <c r="P36" s="492"/>
      <c r="Q36" s="493" t="s">
        <v>64</v>
      </c>
      <c r="R36" s="494"/>
      <c r="S36" s="494"/>
      <c r="T36" s="494"/>
      <c r="U36" s="494"/>
      <c r="V36" s="494"/>
      <c r="W36" s="494"/>
      <c r="X36" s="494"/>
      <c r="Y36" s="494"/>
      <c r="Z36" s="494"/>
      <c r="AA36" s="494"/>
      <c r="AB36" s="494"/>
      <c r="AC36" s="494"/>
      <c r="AD36" s="495"/>
      <c r="AG36" s="261"/>
      <c r="AH36" s="261"/>
      <c r="AI36" s="261"/>
      <c r="AJ36" s="261"/>
      <c r="AK36" s="261"/>
      <c r="AL36" s="261"/>
      <c r="AM36" s="261"/>
      <c r="AN36" s="261"/>
      <c r="AO36" s="261"/>
    </row>
    <row r="37" spans="1:41" ht="26.1" customHeight="1" x14ac:dyDescent="0.25">
      <c r="A37" s="489"/>
      <c r="B37" s="491"/>
      <c r="C37" s="257" t="s">
        <v>65</v>
      </c>
      <c r="D37" s="257" t="s">
        <v>66</v>
      </c>
      <c r="E37" s="257" t="s">
        <v>67</v>
      </c>
      <c r="F37" s="257" t="s">
        <v>68</v>
      </c>
      <c r="G37" s="257" t="s">
        <v>69</v>
      </c>
      <c r="H37" s="257" t="s">
        <v>70</v>
      </c>
      <c r="I37" s="257" t="s">
        <v>71</v>
      </c>
      <c r="J37" s="257" t="s">
        <v>72</v>
      </c>
      <c r="K37" s="257" t="s">
        <v>73</v>
      </c>
      <c r="L37" s="257" t="s">
        <v>74</v>
      </c>
      <c r="M37" s="257" t="s">
        <v>75</v>
      </c>
      <c r="N37" s="257" t="s">
        <v>76</v>
      </c>
      <c r="O37" s="257" t="s">
        <v>77</v>
      </c>
      <c r="P37" s="257" t="s">
        <v>78</v>
      </c>
      <c r="Q37" s="496" t="s">
        <v>79</v>
      </c>
      <c r="R37" s="497"/>
      <c r="S37" s="497"/>
      <c r="T37" s="497"/>
      <c r="U37" s="497"/>
      <c r="V37" s="497"/>
      <c r="W37" s="497"/>
      <c r="X37" s="497"/>
      <c r="Y37" s="497"/>
      <c r="Z37" s="497"/>
      <c r="AA37" s="497"/>
      <c r="AB37" s="497"/>
      <c r="AC37" s="497"/>
      <c r="AD37" s="498"/>
      <c r="AG37" s="269"/>
      <c r="AH37" s="269"/>
      <c r="AI37" s="269"/>
      <c r="AJ37" s="269"/>
      <c r="AK37" s="269"/>
      <c r="AL37" s="269"/>
      <c r="AM37" s="269"/>
      <c r="AN37" s="269"/>
      <c r="AO37" s="269"/>
    </row>
    <row r="38" spans="1:41" ht="28.5" customHeight="1" x14ac:dyDescent="0.25">
      <c r="A38" s="472" t="s">
        <v>103</v>
      </c>
      <c r="B38" s="474">
        <v>0.3</v>
      </c>
      <c r="C38" s="262" t="s">
        <v>56</v>
      </c>
      <c r="D38" s="270">
        <v>0</v>
      </c>
      <c r="E38" s="270">
        <v>0.05</v>
      </c>
      <c r="F38" s="270">
        <v>0.1</v>
      </c>
      <c r="G38" s="270">
        <v>0.1</v>
      </c>
      <c r="H38" s="270">
        <v>0.1</v>
      </c>
      <c r="I38" s="270">
        <v>0.1</v>
      </c>
      <c r="J38" s="270">
        <v>0.1</v>
      </c>
      <c r="K38" s="270">
        <v>0.1</v>
      </c>
      <c r="L38" s="270">
        <v>0.1</v>
      </c>
      <c r="M38" s="270">
        <v>0.1</v>
      </c>
      <c r="N38" s="270">
        <v>0.1</v>
      </c>
      <c r="O38" s="270">
        <v>0.05</v>
      </c>
      <c r="P38" s="271">
        <f>SUM(D38:O38)</f>
        <v>0.99999999999999989</v>
      </c>
      <c r="Q38" s="476" t="s">
        <v>104</v>
      </c>
      <c r="R38" s="477"/>
      <c r="S38" s="477"/>
      <c r="T38" s="477"/>
      <c r="U38" s="477"/>
      <c r="V38" s="477"/>
      <c r="W38" s="477"/>
      <c r="X38" s="477"/>
      <c r="Y38" s="477"/>
      <c r="Z38" s="477"/>
      <c r="AA38" s="477"/>
      <c r="AB38" s="477"/>
      <c r="AC38" s="477"/>
      <c r="AD38" s="478"/>
      <c r="AE38" s="272"/>
      <c r="AG38" s="273"/>
      <c r="AH38" s="273"/>
      <c r="AI38" s="273"/>
      <c r="AJ38" s="273"/>
      <c r="AK38" s="273"/>
      <c r="AL38" s="273"/>
      <c r="AM38" s="273"/>
      <c r="AN38" s="273"/>
      <c r="AO38" s="273"/>
    </row>
    <row r="39" spans="1:41" ht="45" customHeight="1" x14ac:dyDescent="0.25">
      <c r="A39" s="473"/>
      <c r="B39" s="475"/>
      <c r="C39" s="274" t="s">
        <v>60</v>
      </c>
      <c r="D39" s="275">
        <v>0.01</v>
      </c>
      <c r="E39" s="289"/>
      <c r="F39" s="289"/>
      <c r="G39" s="289"/>
      <c r="H39" s="289"/>
      <c r="I39" s="275"/>
      <c r="J39" s="275"/>
      <c r="K39" s="275"/>
      <c r="L39" s="275"/>
      <c r="M39" s="275"/>
      <c r="N39" s="275"/>
      <c r="O39" s="275"/>
      <c r="P39" s="276">
        <f>SUM(D39:O39)</f>
        <v>0.01</v>
      </c>
      <c r="Q39" s="479"/>
      <c r="R39" s="480"/>
      <c r="S39" s="480"/>
      <c r="T39" s="480"/>
      <c r="U39" s="480"/>
      <c r="V39" s="480"/>
      <c r="W39" s="480"/>
      <c r="X39" s="480"/>
      <c r="Y39" s="480"/>
      <c r="Z39" s="480"/>
      <c r="AA39" s="480"/>
      <c r="AB39" s="480"/>
      <c r="AC39" s="480"/>
      <c r="AD39" s="481"/>
      <c r="AE39" s="272"/>
    </row>
    <row r="40" spans="1:41" x14ac:dyDescent="0.25">
      <c r="A40" s="206" t="s">
        <v>81</v>
      </c>
    </row>
  </sheetData>
  <mergeCells count="73">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38:A39"/>
    <mergeCell ref="B38:B39"/>
    <mergeCell ref="Q38:AD39"/>
    <mergeCell ref="AA34:AD35"/>
    <mergeCell ref="A36:A37"/>
    <mergeCell ref="B36:B37"/>
    <mergeCell ref="C36:P36"/>
    <mergeCell ref="Q36:AD36"/>
    <mergeCell ref="Q37:AD37"/>
    <mergeCell ref="A34:A35"/>
    <mergeCell ref="B34:B35"/>
    <mergeCell ref="Q34:S35"/>
    <mergeCell ref="T34:V35"/>
    <mergeCell ref="W34:Z35"/>
  </mergeCells>
  <dataValidations count="3">
    <dataValidation type="list" allowBlank="1" showInputMessage="1" showErrorMessage="1" sqref="C7:C9" xr:uid="{00000000-0002-0000-01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textLength" operator="lessThanOrEqual" allowBlank="1" showInputMessage="1" showErrorMessage="1" errorTitle="Máximo 2.000 caracteres" error="Máximo 2.000 caracteres" sqref="AA34 Q34 W34 Q38:AD39" xr:uid="{00000000-0002-0000-0100-000002000000}">
      <formula1>2000</formula1>
    </dataValidation>
  </dataValidations>
  <pageMargins left="0.25" right="0.25" top="0.75" bottom="0.75" header="0.3" footer="0.3"/>
  <pageSetup scale="20"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0"/>
  <sheetViews>
    <sheetView showGridLines="0" topLeftCell="K10" zoomScale="60" zoomScaleNormal="60" workbookViewId="0">
      <selection activeCell="R24" sqref="R24:AB24"/>
    </sheetView>
  </sheetViews>
  <sheetFormatPr baseColWidth="10" defaultColWidth="10.85546875" defaultRowHeight="15" x14ac:dyDescent="0.25"/>
  <cols>
    <col min="1" max="1" width="38.42578125" style="206" customWidth="1"/>
    <col min="2" max="2" width="15.42578125" style="206" customWidth="1"/>
    <col min="3" max="14" width="20.7109375" style="206" customWidth="1"/>
    <col min="15" max="15" width="16.140625" style="206" customWidth="1"/>
    <col min="16" max="27" width="18.140625" style="206" customWidth="1"/>
    <col min="28" max="28" width="22.7109375" style="206" customWidth="1"/>
    <col min="29" max="29" width="19" style="206" customWidth="1"/>
    <col min="30" max="30" width="19.42578125" style="206" customWidth="1"/>
    <col min="31" max="31" width="6.28515625" style="206" bestFit="1" customWidth="1"/>
    <col min="32" max="32" width="22.85546875" style="206" customWidth="1"/>
    <col min="33" max="33" width="18.42578125" style="206" bestFit="1" customWidth="1"/>
    <col min="34" max="34" width="8.42578125" style="206" customWidth="1"/>
    <col min="35" max="35" width="18.42578125" style="206" bestFit="1" customWidth="1"/>
    <col min="36" max="36" width="5.7109375" style="206" customWidth="1"/>
    <col min="37" max="37" width="18.42578125" style="206" bestFit="1" customWidth="1"/>
    <col min="38" max="38" width="4.7109375" style="206" customWidth="1"/>
    <col min="39" max="39" width="23" style="206" bestFit="1" customWidth="1"/>
    <col min="40" max="40" width="10.85546875" style="206"/>
    <col min="41" max="41" width="18.42578125" style="206" bestFit="1" customWidth="1"/>
    <col min="42" max="42" width="16.140625" style="206" customWidth="1"/>
    <col min="43" max="16384" width="10.85546875" style="206"/>
  </cols>
  <sheetData>
    <row r="1" spans="1:30" ht="32.25" customHeight="1" thickBot="1" x14ac:dyDescent="0.3">
      <c r="A1" s="608"/>
      <c r="B1" s="596" t="s">
        <v>0</v>
      </c>
      <c r="C1" s="597"/>
      <c r="D1" s="597"/>
      <c r="E1" s="597"/>
      <c r="F1" s="597"/>
      <c r="G1" s="597"/>
      <c r="H1" s="597"/>
      <c r="I1" s="597"/>
      <c r="J1" s="597"/>
      <c r="K1" s="597"/>
      <c r="L1" s="597"/>
      <c r="M1" s="597"/>
      <c r="N1" s="597"/>
      <c r="O1" s="597"/>
      <c r="P1" s="597"/>
      <c r="Q1" s="597"/>
      <c r="R1" s="597"/>
      <c r="S1" s="597"/>
      <c r="T1" s="597"/>
      <c r="U1" s="597"/>
      <c r="V1" s="597"/>
      <c r="W1" s="597"/>
      <c r="X1" s="597"/>
      <c r="Y1" s="597"/>
      <c r="Z1" s="597"/>
      <c r="AA1" s="598"/>
      <c r="AB1" s="593" t="s">
        <v>82</v>
      </c>
      <c r="AC1" s="594"/>
      <c r="AD1" s="595"/>
    </row>
    <row r="2" spans="1:30" ht="30.75" customHeight="1" thickBot="1" x14ac:dyDescent="0.3">
      <c r="A2" s="609"/>
      <c r="B2" s="596" t="s">
        <v>2</v>
      </c>
      <c r="C2" s="597"/>
      <c r="D2" s="597"/>
      <c r="E2" s="597"/>
      <c r="F2" s="597"/>
      <c r="G2" s="597"/>
      <c r="H2" s="597"/>
      <c r="I2" s="597"/>
      <c r="J2" s="597"/>
      <c r="K2" s="597"/>
      <c r="L2" s="597"/>
      <c r="M2" s="597"/>
      <c r="N2" s="597"/>
      <c r="O2" s="597"/>
      <c r="P2" s="597"/>
      <c r="Q2" s="597"/>
      <c r="R2" s="597"/>
      <c r="S2" s="597"/>
      <c r="T2" s="597"/>
      <c r="U2" s="597"/>
      <c r="V2" s="597"/>
      <c r="W2" s="597"/>
      <c r="X2" s="597"/>
      <c r="Y2" s="597"/>
      <c r="Z2" s="597"/>
      <c r="AA2" s="598"/>
      <c r="AB2" s="599" t="s">
        <v>83</v>
      </c>
      <c r="AC2" s="600"/>
      <c r="AD2" s="601"/>
    </row>
    <row r="3" spans="1:30" ht="24" customHeight="1" x14ac:dyDescent="0.25">
      <c r="A3" s="609"/>
      <c r="B3" s="509" t="s">
        <v>4</v>
      </c>
      <c r="C3" s="510"/>
      <c r="D3" s="510"/>
      <c r="E3" s="510"/>
      <c r="F3" s="510"/>
      <c r="G3" s="510"/>
      <c r="H3" s="510"/>
      <c r="I3" s="510"/>
      <c r="J3" s="510"/>
      <c r="K3" s="510"/>
      <c r="L3" s="510"/>
      <c r="M3" s="510"/>
      <c r="N3" s="510"/>
      <c r="O3" s="510"/>
      <c r="P3" s="510"/>
      <c r="Q3" s="510"/>
      <c r="R3" s="510"/>
      <c r="S3" s="510"/>
      <c r="T3" s="510"/>
      <c r="U3" s="510"/>
      <c r="V3" s="510"/>
      <c r="W3" s="510"/>
      <c r="X3" s="510"/>
      <c r="Y3" s="510"/>
      <c r="Z3" s="510"/>
      <c r="AA3" s="511"/>
      <c r="AB3" s="599" t="s">
        <v>84</v>
      </c>
      <c r="AC3" s="600"/>
      <c r="AD3" s="601"/>
    </row>
    <row r="4" spans="1:30" ht="21.95" customHeight="1" thickBot="1" x14ac:dyDescent="0.3">
      <c r="A4" s="610"/>
      <c r="B4" s="602"/>
      <c r="C4" s="603"/>
      <c r="D4" s="603"/>
      <c r="E4" s="603"/>
      <c r="F4" s="603"/>
      <c r="G4" s="603"/>
      <c r="H4" s="603"/>
      <c r="I4" s="603"/>
      <c r="J4" s="603"/>
      <c r="K4" s="603"/>
      <c r="L4" s="603"/>
      <c r="M4" s="603"/>
      <c r="N4" s="603"/>
      <c r="O4" s="603"/>
      <c r="P4" s="603"/>
      <c r="Q4" s="603"/>
      <c r="R4" s="603"/>
      <c r="S4" s="603"/>
      <c r="T4" s="603"/>
      <c r="U4" s="603"/>
      <c r="V4" s="603"/>
      <c r="W4" s="603"/>
      <c r="X4" s="603"/>
      <c r="Y4" s="603"/>
      <c r="Z4" s="603"/>
      <c r="AA4" s="604"/>
      <c r="AB4" s="605" t="s">
        <v>6</v>
      </c>
      <c r="AC4" s="606"/>
      <c r="AD4" s="607"/>
    </row>
    <row r="5" spans="1:30" ht="9" customHeight="1" thickBot="1" x14ac:dyDescent="0.3">
      <c r="A5" s="207"/>
      <c r="B5" s="208"/>
      <c r="C5" s="209"/>
      <c r="D5" s="210"/>
      <c r="E5" s="210"/>
      <c r="F5" s="210"/>
      <c r="G5" s="210"/>
      <c r="H5" s="210"/>
      <c r="I5" s="210"/>
      <c r="J5" s="210"/>
      <c r="K5" s="210"/>
      <c r="L5" s="210"/>
      <c r="M5" s="210"/>
      <c r="N5" s="210"/>
      <c r="O5" s="210"/>
      <c r="P5" s="210"/>
      <c r="Q5" s="210"/>
      <c r="R5" s="210"/>
      <c r="S5" s="210"/>
      <c r="T5" s="210"/>
      <c r="U5" s="210"/>
      <c r="V5" s="210"/>
      <c r="W5" s="210"/>
      <c r="X5" s="210"/>
      <c r="Y5" s="210"/>
      <c r="Z5" s="210"/>
      <c r="AA5" s="210"/>
      <c r="AB5" s="211"/>
      <c r="AC5" s="212"/>
      <c r="AD5" s="213"/>
    </row>
    <row r="6" spans="1:30" ht="9" customHeight="1" thickBot="1" x14ac:dyDescent="0.3">
      <c r="A6" s="214"/>
      <c r="B6" s="210"/>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5"/>
      <c r="AD6" s="216"/>
    </row>
    <row r="7" spans="1:30" x14ac:dyDescent="0.25">
      <c r="A7" s="560" t="s">
        <v>20</v>
      </c>
      <c r="B7" s="561"/>
      <c r="C7" s="575" t="s">
        <v>35</v>
      </c>
      <c r="D7" s="560" t="s">
        <v>8</v>
      </c>
      <c r="E7" s="578"/>
      <c r="F7" s="578"/>
      <c r="G7" s="578"/>
      <c r="H7" s="561"/>
      <c r="I7" s="581">
        <v>44964</v>
      </c>
      <c r="J7" s="582"/>
      <c r="K7" s="560" t="s">
        <v>10</v>
      </c>
      <c r="L7" s="561"/>
      <c r="M7" s="587" t="s">
        <v>11</v>
      </c>
      <c r="N7" s="588"/>
      <c r="O7" s="611"/>
      <c r="P7" s="612"/>
      <c r="Q7" s="210"/>
      <c r="R7" s="210"/>
      <c r="S7" s="210"/>
      <c r="T7" s="210"/>
      <c r="U7" s="210"/>
      <c r="V7" s="210"/>
      <c r="W7" s="210"/>
      <c r="X7" s="210"/>
      <c r="Y7" s="210"/>
      <c r="Z7" s="210"/>
      <c r="AA7" s="210"/>
      <c r="AB7" s="210"/>
      <c r="AC7" s="215"/>
      <c r="AD7" s="216"/>
    </row>
    <row r="8" spans="1:30" x14ac:dyDescent="0.25">
      <c r="A8" s="562"/>
      <c r="B8" s="563"/>
      <c r="C8" s="576"/>
      <c r="D8" s="562"/>
      <c r="E8" s="579"/>
      <c r="F8" s="579"/>
      <c r="G8" s="579"/>
      <c r="H8" s="563"/>
      <c r="I8" s="583"/>
      <c r="J8" s="584"/>
      <c r="K8" s="562"/>
      <c r="L8" s="563"/>
      <c r="M8" s="613" t="s">
        <v>12</v>
      </c>
      <c r="N8" s="614"/>
      <c r="O8" s="615"/>
      <c r="P8" s="616"/>
      <c r="Q8" s="210"/>
      <c r="R8" s="210"/>
      <c r="S8" s="210"/>
      <c r="T8" s="210"/>
      <c r="U8" s="210"/>
      <c r="V8" s="210"/>
      <c r="W8" s="210"/>
      <c r="X8" s="210"/>
      <c r="Y8" s="210"/>
      <c r="Z8" s="210"/>
      <c r="AA8" s="210"/>
      <c r="AB8" s="210"/>
      <c r="AC8" s="215"/>
      <c r="AD8" s="216"/>
    </row>
    <row r="9" spans="1:30" x14ac:dyDescent="0.25">
      <c r="A9" s="564"/>
      <c r="B9" s="565"/>
      <c r="C9" s="577"/>
      <c r="D9" s="564"/>
      <c r="E9" s="580"/>
      <c r="F9" s="580"/>
      <c r="G9" s="580"/>
      <c r="H9" s="565"/>
      <c r="I9" s="585"/>
      <c r="J9" s="586"/>
      <c r="K9" s="564"/>
      <c r="L9" s="565"/>
      <c r="M9" s="589" t="s">
        <v>13</v>
      </c>
      <c r="N9" s="590"/>
      <c r="O9" s="591" t="s">
        <v>85</v>
      </c>
      <c r="P9" s="592"/>
      <c r="Q9" s="210"/>
      <c r="R9" s="210"/>
      <c r="S9" s="210"/>
      <c r="T9" s="210"/>
      <c r="U9" s="210"/>
      <c r="V9" s="210"/>
      <c r="W9" s="210"/>
      <c r="X9" s="210"/>
      <c r="Y9" s="210"/>
      <c r="Z9" s="210"/>
      <c r="AA9" s="210"/>
      <c r="AB9" s="210"/>
      <c r="AC9" s="215"/>
      <c r="AD9" s="216"/>
    </row>
    <row r="10" spans="1:30" ht="15" customHeight="1" thickBot="1" x14ac:dyDescent="0.3">
      <c r="A10" s="217"/>
      <c r="B10" s="218"/>
      <c r="C10" s="218"/>
      <c r="D10" s="219"/>
      <c r="E10" s="219"/>
      <c r="F10" s="219"/>
      <c r="G10" s="219"/>
      <c r="H10" s="219"/>
      <c r="I10" s="220"/>
      <c r="J10" s="220"/>
      <c r="K10" s="219"/>
      <c r="L10" s="219"/>
      <c r="M10" s="221"/>
      <c r="N10" s="221"/>
      <c r="O10" s="222"/>
      <c r="P10" s="222"/>
      <c r="Q10" s="218"/>
      <c r="R10" s="218"/>
      <c r="S10" s="218"/>
      <c r="T10" s="218"/>
      <c r="U10" s="218"/>
      <c r="V10" s="218"/>
      <c r="W10" s="218"/>
      <c r="X10" s="218"/>
      <c r="Y10" s="218"/>
      <c r="Z10" s="218"/>
      <c r="AA10" s="218"/>
      <c r="AB10" s="218"/>
      <c r="AC10" s="223"/>
      <c r="AD10" s="224"/>
    </row>
    <row r="11" spans="1:30" ht="15" customHeight="1" x14ac:dyDescent="0.25">
      <c r="A11" s="560" t="s">
        <v>7</v>
      </c>
      <c r="B11" s="561"/>
      <c r="C11" s="622" t="s">
        <v>86</v>
      </c>
      <c r="D11" s="623"/>
      <c r="E11" s="623"/>
      <c r="F11" s="623"/>
      <c r="G11" s="623"/>
      <c r="H11" s="623"/>
      <c r="I11" s="623"/>
      <c r="J11" s="623"/>
      <c r="K11" s="623"/>
      <c r="L11" s="623"/>
      <c r="M11" s="623"/>
      <c r="N11" s="623"/>
      <c r="O11" s="623"/>
      <c r="P11" s="623"/>
      <c r="Q11" s="623"/>
      <c r="R11" s="623"/>
      <c r="S11" s="623"/>
      <c r="T11" s="623"/>
      <c r="U11" s="623"/>
      <c r="V11" s="623"/>
      <c r="W11" s="623"/>
      <c r="X11" s="623"/>
      <c r="Y11" s="623"/>
      <c r="Z11" s="623"/>
      <c r="AA11" s="623"/>
      <c r="AB11" s="623"/>
      <c r="AC11" s="623"/>
      <c r="AD11" s="624"/>
    </row>
    <row r="12" spans="1:30" ht="15" customHeight="1" x14ac:dyDescent="0.25">
      <c r="A12" s="562"/>
      <c r="B12" s="563"/>
      <c r="C12" s="625"/>
      <c r="D12" s="626"/>
      <c r="E12" s="626"/>
      <c r="F12" s="626"/>
      <c r="G12" s="626"/>
      <c r="H12" s="626"/>
      <c r="I12" s="626"/>
      <c r="J12" s="626"/>
      <c r="K12" s="626"/>
      <c r="L12" s="626"/>
      <c r="M12" s="626"/>
      <c r="N12" s="626"/>
      <c r="O12" s="626"/>
      <c r="P12" s="626"/>
      <c r="Q12" s="626"/>
      <c r="R12" s="626"/>
      <c r="S12" s="626"/>
      <c r="T12" s="626"/>
      <c r="U12" s="626"/>
      <c r="V12" s="626"/>
      <c r="W12" s="626"/>
      <c r="X12" s="626"/>
      <c r="Y12" s="626"/>
      <c r="Z12" s="626"/>
      <c r="AA12" s="626"/>
      <c r="AB12" s="626"/>
      <c r="AC12" s="626"/>
      <c r="AD12" s="627"/>
    </row>
    <row r="13" spans="1:30" ht="15" customHeight="1" thickBot="1" x14ac:dyDescent="0.3">
      <c r="A13" s="564"/>
      <c r="B13" s="565"/>
      <c r="C13" s="628"/>
      <c r="D13" s="629"/>
      <c r="E13" s="629"/>
      <c r="F13" s="629"/>
      <c r="G13" s="629"/>
      <c r="H13" s="629"/>
      <c r="I13" s="629"/>
      <c r="J13" s="629"/>
      <c r="K13" s="629"/>
      <c r="L13" s="629"/>
      <c r="M13" s="629"/>
      <c r="N13" s="629"/>
      <c r="O13" s="629"/>
      <c r="P13" s="629"/>
      <c r="Q13" s="629"/>
      <c r="R13" s="629"/>
      <c r="S13" s="629"/>
      <c r="T13" s="629"/>
      <c r="U13" s="629"/>
      <c r="V13" s="629"/>
      <c r="W13" s="629"/>
      <c r="X13" s="629"/>
      <c r="Y13" s="629"/>
      <c r="Z13" s="629"/>
      <c r="AA13" s="629"/>
      <c r="AB13" s="629"/>
      <c r="AC13" s="629"/>
      <c r="AD13" s="630"/>
    </row>
    <row r="14" spans="1:30" ht="9" customHeight="1" thickBot="1" x14ac:dyDescent="0.3">
      <c r="A14" s="226"/>
      <c r="B14" s="227"/>
      <c r="C14" s="228"/>
      <c r="D14" s="228"/>
      <c r="E14" s="228"/>
      <c r="F14" s="228"/>
      <c r="G14" s="228"/>
      <c r="H14" s="228"/>
      <c r="I14" s="228"/>
      <c r="J14" s="228"/>
      <c r="K14" s="228"/>
      <c r="L14" s="228"/>
      <c r="M14" s="229"/>
      <c r="N14" s="229"/>
      <c r="O14" s="229"/>
      <c r="P14" s="229"/>
      <c r="Q14" s="229"/>
      <c r="R14" s="230"/>
      <c r="S14" s="230"/>
      <c r="T14" s="230"/>
      <c r="U14" s="230"/>
      <c r="V14" s="230"/>
      <c r="W14" s="230"/>
      <c r="X14" s="230"/>
      <c r="Y14" s="219"/>
      <c r="Z14" s="219"/>
      <c r="AA14" s="219"/>
      <c r="AB14" s="219"/>
      <c r="AC14" s="219"/>
      <c r="AD14" s="225"/>
    </row>
    <row r="15" spans="1:30" ht="39" customHeight="1" thickBot="1" x14ac:dyDescent="0.3">
      <c r="A15" s="545" t="s">
        <v>14</v>
      </c>
      <c r="B15" s="546"/>
      <c r="C15" s="554" t="s">
        <v>87</v>
      </c>
      <c r="D15" s="555"/>
      <c r="E15" s="555"/>
      <c r="F15" s="555"/>
      <c r="G15" s="555"/>
      <c r="H15" s="555"/>
      <c r="I15" s="555"/>
      <c r="J15" s="555"/>
      <c r="K15" s="556"/>
      <c r="L15" s="532" t="s">
        <v>15</v>
      </c>
      <c r="M15" s="533"/>
      <c r="N15" s="533"/>
      <c r="O15" s="533"/>
      <c r="P15" s="533"/>
      <c r="Q15" s="534"/>
      <c r="R15" s="557" t="s">
        <v>88</v>
      </c>
      <c r="S15" s="558"/>
      <c r="T15" s="558"/>
      <c r="U15" s="558"/>
      <c r="V15" s="558"/>
      <c r="W15" s="558"/>
      <c r="X15" s="559"/>
      <c r="Y15" s="532" t="s">
        <v>16</v>
      </c>
      <c r="Z15" s="534"/>
      <c r="AA15" s="541" t="s">
        <v>89</v>
      </c>
      <c r="AB15" s="542"/>
      <c r="AC15" s="542"/>
      <c r="AD15" s="543"/>
    </row>
    <row r="16" spans="1:30" ht="9" customHeight="1" thickBot="1" x14ac:dyDescent="0.3">
      <c r="A16" s="214"/>
      <c r="B16" s="210"/>
      <c r="C16" s="544"/>
      <c r="D16" s="544"/>
      <c r="E16" s="544"/>
      <c r="F16" s="544"/>
      <c r="G16" s="544"/>
      <c r="H16" s="544"/>
      <c r="I16" s="544"/>
      <c r="J16" s="544"/>
      <c r="K16" s="544"/>
      <c r="L16" s="544"/>
      <c r="M16" s="544"/>
      <c r="N16" s="544"/>
      <c r="O16" s="544"/>
      <c r="P16" s="544"/>
      <c r="Q16" s="544"/>
      <c r="R16" s="544"/>
      <c r="S16" s="544"/>
      <c r="T16" s="544"/>
      <c r="U16" s="544"/>
      <c r="V16" s="544"/>
      <c r="W16" s="544"/>
      <c r="X16" s="544"/>
      <c r="Y16" s="544"/>
      <c r="Z16" s="544"/>
      <c r="AA16" s="544"/>
      <c r="AB16" s="544"/>
      <c r="AC16" s="231"/>
      <c r="AD16" s="232"/>
    </row>
    <row r="17" spans="1:41" s="233" customFormat="1" ht="37.5" customHeight="1" thickBot="1" x14ac:dyDescent="0.3">
      <c r="A17" s="545" t="s">
        <v>17</v>
      </c>
      <c r="B17" s="546"/>
      <c r="C17" s="547" t="s">
        <v>105</v>
      </c>
      <c r="D17" s="548"/>
      <c r="E17" s="548"/>
      <c r="F17" s="548"/>
      <c r="G17" s="548"/>
      <c r="H17" s="548"/>
      <c r="I17" s="548"/>
      <c r="J17" s="548"/>
      <c r="K17" s="548"/>
      <c r="L17" s="548"/>
      <c r="M17" s="548"/>
      <c r="N17" s="548"/>
      <c r="O17" s="548"/>
      <c r="P17" s="548"/>
      <c r="Q17" s="549"/>
      <c r="R17" s="532" t="s">
        <v>91</v>
      </c>
      <c r="S17" s="533"/>
      <c r="T17" s="533"/>
      <c r="U17" s="533"/>
      <c r="V17" s="534"/>
      <c r="W17" s="550">
        <v>1200</v>
      </c>
      <c r="X17" s="551"/>
      <c r="Y17" s="533" t="s">
        <v>19</v>
      </c>
      <c r="Z17" s="533"/>
      <c r="AA17" s="533"/>
      <c r="AB17" s="534"/>
      <c r="AC17" s="552">
        <v>0.35</v>
      </c>
      <c r="AD17" s="553"/>
    </row>
    <row r="18" spans="1:41" ht="16.5" customHeight="1" thickBot="1" x14ac:dyDescent="0.3">
      <c r="A18" s="234"/>
      <c r="B18" s="235"/>
      <c r="C18" s="235"/>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6"/>
    </row>
    <row r="19" spans="1:41" ht="32.1" customHeight="1" thickBot="1" x14ac:dyDescent="0.3">
      <c r="A19" s="532" t="s">
        <v>22</v>
      </c>
      <c r="B19" s="533"/>
      <c r="C19" s="533"/>
      <c r="D19" s="533"/>
      <c r="E19" s="533"/>
      <c r="F19" s="533"/>
      <c r="G19" s="533"/>
      <c r="H19" s="533"/>
      <c r="I19" s="533"/>
      <c r="J19" s="533"/>
      <c r="K19" s="533"/>
      <c r="L19" s="533"/>
      <c r="M19" s="533"/>
      <c r="N19" s="533"/>
      <c r="O19" s="533"/>
      <c r="P19" s="533"/>
      <c r="Q19" s="533"/>
      <c r="R19" s="533"/>
      <c r="S19" s="533"/>
      <c r="T19" s="533"/>
      <c r="U19" s="533"/>
      <c r="V19" s="533"/>
      <c r="W19" s="533"/>
      <c r="X19" s="533"/>
      <c r="Y19" s="533"/>
      <c r="Z19" s="533"/>
      <c r="AA19" s="533"/>
      <c r="AB19" s="533"/>
      <c r="AC19" s="533"/>
      <c r="AD19" s="534"/>
      <c r="AE19" s="237"/>
      <c r="AF19" s="237"/>
    </row>
    <row r="20" spans="1:41" ht="32.1" customHeight="1" thickBot="1" x14ac:dyDescent="0.3">
      <c r="A20" s="238"/>
      <c r="B20" s="215"/>
      <c r="C20" s="535" t="s">
        <v>92</v>
      </c>
      <c r="D20" s="536"/>
      <c r="E20" s="536"/>
      <c r="F20" s="536"/>
      <c r="G20" s="536"/>
      <c r="H20" s="536"/>
      <c r="I20" s="536"/>
      <c r="J20" s="536"/>
      <c r="K20" s="536"/>
      <c r="L20" s="536"/>
      <c r="M20" s="536"/>
      <c r="N20" s="536"/>
      <c r="O20" s="536"/>
      <c r="P20" s="537"/>
      <c r="Q20" s="538" t="s">
        <v>93</v>
      </c>
      <c r="R20" s="539"/>
      <c r="S20" s="539"/>
      <c r="T20" s="539"/>
      <c r="U20" s="539"/>
      <c r="V20" s="539"/>
      <c r="W20" s="539"/>
      <c r="X20" s="539"/>
      <c r="Y20" s="539"/>
      <c r="Z20" s="539"/>
      <c r="AA20" s="539"/>
      <c r="AB20" s="539"/>
      <c r="AC20" s="539"/>
      <c r="AD20" s="540"/>
      <c r="AE20" s="237"/>
      <c r="AF20" s="237"/>
    </row>
    <row r="21" spans="1:41" ht="32.1" customHeight="1" thickBot="1" x14ac:dyDescent="0.3">
      <c r="A21" s="214"/>
      <c r="B21" s="210"/>
      <c r="C21" s="239" t="s">
        <v>35</v>
      </c>
      <c r="D21" s="240" t="s">
        <v>36</v>
      </c>
      <c r="E21" s="240" t="s">
        <v>37</v>
      </c>
      <c r="F21" s="240" t="s">
        <v>38</v>
      </c>
      <c r="G21" s="240" t="s">
        <v>39</v>
      </c>
      <c r="H21" s="240" t="s">
        <v>40</v>
      </c>
      <c r="I21" s="240" t="s">
        <v>41</v>
      </c>
      <c r="J21" s="240" t="s">
        <v>42</v>
      </c>
      <c r="K21" s="240" t="s">
        <v>43</v>
      </c>
      <c r="L21" s="240" t="s">
        <v>44</v>
      </c>
      <c r="M21" s="240" t="s">
        <v>45</v>
      </c>
      <c r="N21" s="240" t="s">
        <v>46</v>
      </c>
      <c r="O21" s="240" t="s">
        <v>33</v>
      </c>
      <c r="P21" s="241" t="s">
        <v>94</v>
      </c>
      <c r="Q21" s="239" t="s">
        <v>35</v>
      </c>
      <c r="R21" s="240" t="s">
        <v>36</v>
      </c>
      <c r="S21" s="240" t="s">
        <v>37</v>
      </c>
      <c r="T21" s="240" t="s">
        <v>38</v>
      </c>
      <c r="U21" s="240" t="s">
        <v>39</v>
      </c>
      <c r="V21" s="240" t="s">
        <v>40</v>
      </c>
      <c r="W21" s="240" t="s">
        <v>41</v>
      </c>
      <c r="X21" s="240" t="s">
        <v>42</v>
      </c>
      <c r="Y21" s="240" t="s">
        <v>43</v>
      </c>
      <c r="Z21" s="240" t="s">
        <v>44</v>
      </c>
      <c r="AA21" s="240" t="s">
        <v>45</v>
      </c>
      <c r="AB21" s="240" t="s">
        <v>46</v>
      </c>
      <c r="AC21" s="240" t="s">
        <v>33</v>
      </c>
      <c r="AD21" s="241" t="s">
        <v>94</v>
      </c>
      <c r="AE21" s="242"/>
      <c r="AF21" s="242"/>
    </row>
    <row r="22" spans="1:41" ht="32.1" customHeight="1" x14ac:dyDescent="0.25">
      <c r="A22" s="488" t="s">
        <v>95</v>
      </c>
      <c r="B22" s="493"/>
      <c r="C22" s="243"/>
      <c r="D22" s="244"/>
      <c r="E22" s="244"/>
      <c r="F22" s="244"/>
      <c r="G22" s="244"/>
      <c r="H22" s="244"/>
      <c r="I22" s="244"/>
      <c r="J22" s="244"/>
      <c r="K22" s="244"/>
      <c r="L22" s="244"/>
      <c r="M22" s="244"/>
      <c r="N22" s="244"/>
      <c r="O22" s="244">
        <f>SUM(C22:N22)</f>
        <v>0</v>
      </c>
      <c r="P22" s="245"/>
      <c r="Q22" s="243">
        <v>128234000</v>
      </c>
      <c r="R22" s="243">
        <v>721074500</v>
      </c>
      <c r="S22" s="244"/>
      <c r="T22" s="244"/>
      <c r="U22" s="243">
        <v>26186000</v>
      </c>
      <c r="V22" s="244"/>
      <c r="W22" s="244"/>
      <c r="X22" s="243">
        <v>84407500</v>
      </c>
      <c r="Y22" s="244"/>
      <c r="Z22" s="244"/>
      <c r="AA22" s="244"/>
      <c r="AB22" s="244"/>
      <c r="AC22" s="244">
        <f>SUM(Q22:AB22)</f>
        <v>959902000</v>
      </c>
      <c r="AD22" s="246"/>
      <c r="AE22" s="242"/>
      <c r="AF22" s="242"/>
    </row>
    <row r="23" spans="1:41" ht="32.1" customHeight="1" x14ac:dyDescent="0.25">
      <c r="A23" s="489" t="s">
        <v>96</v>
      </c>
      <c r="B23" s="496"/>
      <c r="C23" s="247"/>
      <c r="D23" s="248"/>
      <c r="E23" s="248"/>
      <c r="F23" s="248"/>
      <c r="G23" s="248"/>
      <c r="H23" s="248"/>
      <c r="I23" s="248"/>
      <c r="J23" s="248"/>
      <c r="K23" s="248"/>
      <c r="L23" s="248"/>
      <c r="M23" s="248"/>
      <c r="N23" s="248"/>
      <c r="O23" s="248">
        <f>SUM(C23:N23)</f>
        <v>0</v>
      </c>
      <c r="P23" s="249" t="str">
        <f>IFERROR(O23/(SUMIF(C23:N23,"&gt;0",C22:N22))," ")</f>
        <v xml:space="preserve"> </v>
      </c>
      <c r="Q23" s="243">
        <v>128234000</v>
      </c>
      <c r="R23" s="248"/>
      <c r="S23" s="248"/>
      <c r="T23" s="248"/>
      <c r="U23" s="248"/>
      <c r="V23" s="248"/>
      <c r="W23" s="248"/>
      <c r="X23" s="248"/>
      <c r="Y23" s="248"/>
      <c r="Z23" s="248"/>
      <c r="AA23" s="248"/>
      <c r="AB23" s="248"/>
      <c r="AC23" s="248">
        <f>SUM(Q23:AB23)</f>
        <v>128234000</v>
      </c>
      <c r="AD23" s="250">
        <f>IFERROR(AC23/(SUMIF(Q23:AB23,"&gt;0",Q22:AB22))," ")</f>
        <v>1</v>
      </c>
      <c r="AE23" s="242"/>
      <c r="AF23" s="242"/>
    </row>
    <row r="24" spans="1:41" ht="32.1" customHeight="1" x14ac:dyDescent="0.25">
      <c r="A24" s="489" t="s">
        <v>97</v>
      </c>
      <c r="B24" s="496"/>
      <c r="C24" s="247">
        <v>72595511</v>
      </c>
      <c r="D24" s="248">
        <v>6266520</v>
      </c>
      <c r="E24" s="248">
        <v>28641</v>
      </c>
      <c r="F24" s="248"/>
      <c r="G24" s="248"/>
      <c r="H24" s="248"/>
      <c r="I24" s="248"/>
      <c r="J24" s="248"/>
      <c r="K24" s="248"/>
      <c r="L24" s="248"/>
      <c r="M24" s="248"/>
      <c r="N24" s="248"/>
      <c r="O24" s="248">
        <f>SUM(C24:N24)</f>
        <v>78890672</v>
      </c>
      <c r="P24" s="251"/>
      <c r="Q24" s="247"/>
      <c r="R24" s="243">
        <v>4271333.333333333</v>
      </c>
      <c r="S24" s="243">
        <v>80203000</v>
      </c>
      <c r="T24" s="243">
        <v>80203000</v>
      </c>
      <c r="U24" s="243">
        <v>106389000</v>
      </c>
      <c r="V24" s="243">
        <v>80203000</v>
      </c>
      <c r="W24" s="243">
        <v>80203000</v>
      </c>
      <c r="X24" s="243">
        <v>164610500</v>
      </c>
      <c r="Y24" s="243">
        <v>80203000</v>
      </c>
      <c r="Z24" s="243">
        <v>80203000</v>
      </c>
      <c r="AA24" s="243">
        <v>80203000</v>
      </c>
      <c r="AB24" s="243">
        <f>80203000+43007167</f>
        <v>123210167</v>
      </c>
      <c r="AC24" s="248">
        <f>SUM(Q24:AB24)</f>
        <v>959902000.33333325</v>
      </c>
      <c r="AD24" s="250"/>
      <c r="AE24" s="242"/>
      <c r="AF24" s="242"/>
    </row>
    <row r="25" spans="1:41" ht="32.1" customHeight="1" thickBot="1" x14ac:dyDescent="0.3">
      <c r="A25" s="519" t="s">
        <v>98</v>
      </c>
      <c r="B25" s="520"/>
      <c r="C25" s="252">
        <v>39971861</v>
      </c>
      <c r="D25" s="253"/>
      <c r="E25" s="253"/>
      <c r="F25" s="253"/>
      <c r="G25" s="253"/>
      <c r="H25" s="253"/>
      <c r="I25" s="253"/>
      <c r="J25" s="253"/>
      <c r="K25" s="253"/>
      <c r="L25" s="253"/>
      <c r="M25" s="253"/>
      <c r="N25" s="253"/>
      <c r="O25" s="253">
        <f>SUM(C25:N25)</f>
        <v>39971861</v>
      </c>
      <c r="P25" s="254">
        <f>IFERROR(O25/(SUMIF(C25:N25,"&gt;0",C24:N24))," ")</f>
        <v>0.55061064312915986</v>
      </c>
      <c r="Q25" s="252"/>
      <c r="R25" s="253"/>
      <c r="S25" s="253"/>
      <c r="T25" s="253"/>
      <c r="U25" s="253"/>
      <c r="V25" s="253"/>
      <c r="W25" s="253"/>
      <c r="X25" s="253"/>
      <c r="Y25" s="253"/>
      <c r="Z25" s="253"/>
      <c r="AA25" s="253"/>
      <c r="AB25" s="253"/>
      <c r="AC25" s="253">
        <f>SUM(Q25:AB25)</f>
        <v>0</v>
      </c>
      <c r="AD25" s="255" t="str">
        <f>IFERROR(AC25/(SUMIF(Q25:AB25,"&gt;0",Q24:AB24))," ")</f>
        <v xml:space="preserve"> </v>
      </c>
      <c r="AE25" s="242"/>
      <c r="AF25" s="242"/>
    </row>
    <row r="26" spans="1:41" ht="32.1" customHeight="1" thickBot="1" x14ac:dyDescent="0.3">
      <c r="A26" s="214"/>
      <c r="B26" s="210"/>
      <c r="C26" s="256"/>
      <c r="D26" s="256"/>
      <c r="E26" s="256"/>
      <c r="F26" s="256"/>
      <c r="G26" s="256"/>
      <c r="H26" s="256"/>
      <c r="I26" s="256"/>
      <c r="J26" s="256"/>
      <c r="K26" s="256"/>
      <c r="L26" s="256"/>
      <c r="M26" s="256"/>
      <c r="N26" s="256"/>
      <c r="O26" s="256"/>
      <c r="P26" s="256"/>
      <c r="Q26" s="256"/>
      <c r="R26" s="256"/>
      <c r="S26" s="256"/>
      <c r="T26" s="256"/>
      <c r="U26" s="256"/>
      <c r="V26" s="256"/>
      <c r="W26" s="256"/>
      <c r="X26" s="256"/>
      <c r="Y26" s="256"/>
      <c r="Z26" s="256"/>
      <c r="AA26" s="256"/>
      <c r="AB26" s="256"/>
      <c r="AC26" s="215"/>
      <c r="AD26" s="224"/>
    </row>
    <row r="27" spans="1:41" ht="33.950000000000003" customHeight="1" x14ac:dyDescent="0.25">
      <c r="A27" s="521" t="s">
        <v>29</v>
      </c>
      <c r="B27" s="522"/>
      <c r="C27" s="523"/>
      <c r="D27" s="523"/>
      <c r="E27" s="523"/>
      <c r="F27" s="523"/>
      <c r="G27" s="523"/>
      <c r="H27" s="523"/>
      <c r="I27" s="523"/>
      <c r="J27" s="523"/>
      <c r="K27" s="523"/>
      <c r="L27" s="523"/>
      <c r="M27" s="523"/>
      <c r="N27" s="523"/>
      <c r="O27" s="523"/>
      <c r="P27" s="523"/>
      <c r="Q27" s="523"/>
      <c r="R27" s="523"/>
      <c r="S27" s="523"/>
      <c r="T27" s="523"/>
      <c r="U27" s="523"/>
      <c r="V27" s="523"/>
      <c r="W27" s="523"/>
      <c r="X27" s="523"/>
      <c r="Y27" s="523"/>
      <c r="Z27" s="523"/>
      <c r="AA27" s="523"/>
      <c r="AB27" s="523"/>
      <c r="AC27" s="523"/>
      <c r="AD27" s="524"/>
    </row>
    <row r="28" spans="1:41" ht="15" customHeight="1" x14ac:dyDescent="0.25">
      <c r="A28" s="525" t="s">
        <v>30</v>
      </c>
      <c r="B28" s="527" t="s">
        <v>31</v>
      </c>
      <c r="C28" s="528"/>
      <c r="D28" s="496" t="s">
        <v>99</v>
      </c>
      <c r="E28" s="497"/>
      <c r="F28" s="497"/>
      <c r="G28" s="497"/>
      <c r="H28" s="497"/>
      <c r="I28" s="497"/>
      <c r="J28" s="497"/>
      <c r="K28" s="497"/>
      <c r="L28" s="497"/>
      <c r="M28" s="497"/>
      <c r="N28" s="497"/>
      <c r="O28" s="529"/>
      <c r="P28" s="512" t="s">
        <v>33</v>
      </c>
      <c r="Q28" s="512" t="s">
        <v>34</v>
      </c>
      <c r="R28" s="512"/>
      <c r="S28" s="512"/>
      <c r="T28" s="512"/>
      <c r="U28" s="512"/>
      <c r="V28" s="512"/>
      <c r="W28" s="512"/>
      <c r="X28" s="512"/>
      <c r="Y28" s="512"/>
      <c r="Z28" s="512"/>
      <c r="AA28" s="512"/>
      <c r="AB28" s="512"/>
      <c r="AC28" s="512"/>
      <c r="AD28" s="514"/>
    </row>
    <row r="29" spans="1:41" ht="27" customHeight="1" x14ac:dyDescent="0.25">
      <c r="A29" s="526"/>
      <c r="B29" s="515"/>
      <c r="C29" s="517"/>
      <c r="D29" s="257" t="s">
        <v>35</v>
      </c>
      <c r="E29" s="257" t="s">
        <v>36</v>
      </c>
      <c r="F29" s="257" t="s">
        <v>37</v>
      </c>
      <c r="G29" s="257" t="s">
        <v>38</v>
      </c>
      <c r="H29" s="257" t="s">
        <v>39</v>
      </c>
      <c r="I29" s="257" t="s">
        <v>40</v>
      </c>
      <c r="J29" s="257" t="s">
        <v>41</v>
      </c>
      <c r="K29" s="257" t="s">
        <v>42</v>
      </c>
      <c r="L29" s="257" t="s">
        <v>43</v>
      </c>
      <c r="M29" s="257" t="s">
        <v>44</v>
      </c>
      <c r="N29" s="257" t="s">
        <v>45</v>
      </c>
      <c r="O29" s="257" t="s">
        <v>46</v>
      </c>
      <c r="P29" s="529"/>
      <c r="Q29" s="512"/>
      <c r="R29" s="512"/>
      <c r="S29" s="512"/>
      <c r="T29" s="512"/>
      <c r="U29" s="512"/>
      <c r="V29" s="512"/>
      <c r="W29" s="512"/>
      <c r="X29" s="512"/>
      <c r="Y29" s="512"/>
      <c r="Z29" s="512"/>
      <c r="AA29" s="512"/>
      <c r="AB29" s="512"/>
      <c r="AC29" s="512"/>
      <c r="AD29" s="514"/>
    </row>
    <row r="30" spans="1:41" ht="42" customHeight="1" thickBot="1" x14ac:dyDescent="0.3">
      <c r="A30" s="258"/>
      <c r="B30" s="505"/>
      <c r="C30" s="506"/>
      <c r="D30" s="259"/>
      <c r="E30" s="259"/>
      <c r="F30" s="259"/>
      <c r="G30" s="259"/>
      <c r="H30" s="259"/>
      <c r="I30" s="259"/>
      <c r="J30" s="259"/>
      <c r="K30" s="259"/>
      <c r="L30" s="259"/>
      <c r="M30" s="259"/>
      <c r="N30" s="259"/>
      <c r="O30" s="259"/>
      <c r="P30" s="260">
        <f>SUM(D30:O30)</f>
        <v>0</v>
      </c>
      <c r="Q30" s="507"/>
      <c r="R30" s="507"/>
      <c r="S30" s="507"/>
      <c r="T30" s="507"/>
      <c r="U30" s="507"/>
      <c r="V30" s="507"/>
      <c r="W30" s="507"/>
      <c r="X30" s="507"/>
      <c r="Y30" s="507"/>
      <c r="Z30" s="507"/>
      <c r="AA30" s="507"/>
      <c r="AB30" s="507"/>
      <c r="AC30" s="507"/>
      <c r="AD30" s="508"/>
    </row>
    <row r="31" spans="1:41" ht="45" customHeight="1" x14ac:dyDescent="0.25">
      <c r="A31" s="509" t="s">
        <v>48</v>
      </c>
      <c r="B31" s="510"/>
      <c r="C31" s="510"/>
      <c r="D31" s="510"/>
      <c r="E31" s="510"/>
      <c r="F31" s="510"/>
      <c r="G31" s="510"/>
      <c r="H31" s="510"/>
      <c r="I31" s="510"/>
      <c r="J31" s="510"/>
      <c r="K31" s="510"/>
      <c r="L31" s="510"/>
      <c r="M31" s="510"/>
      <c r="N31" s="510"/>
      <c r="O31" s="510"/>
      <c r="P31" s="510"/>
      <c r="Q31" s="510"/>
      <c r="R31" s="510"/>
      <c r="S31" s="510"/>
      <c r="T31" s="510"/>
      <c r="U31" s="510"/>
      <c r="V31" s="510"/>
      <c r="W31" s="510"/>
      <c r="X31" s="510"/>
      <c r="Y31" s="510"/>
      <c r="Z31" s="510"/>
      <c r="AA31" s="510"/>
      <c r="AB31" s="510"/>
      <c r="AC31" s="510"/>
      <c r="AD31" s="511"/>
    </row>
    <row r="32" spans="1:41" ht="23.1" customHeight="1" x14ac:dyDescent="0.25">
      <c r="A32" s="489" t="s">
        <v>49</v>
      </c>
      <c r="B32" s="512" t="s">
        <v>50</v>
      </c>
      <c r="C32" s="512" t="s">
        <v>31</v>
      </c>
      <c r="D32" s="512" t="s">
        <v>51</v>
      </c>
      <c r="E32" s="512"/>
      <c r="F32" s="512"/>
      <c r="G32" s="512"/>
      <c r="H32" s="512"/>
      <c r="I32" s="512"/>
      <c r="J32" s="512"/>
      <c r="K32" s="512"/>
      <c r="L32" s="512"/>
      <c r="M32" s="512"/>
      <c r="N32" s="512"/>
      <c r="O32" s="512"/>
      <c r="P32" s="512"/>
      <c r="Q32" s="512" t="s">
        <v>52</v>
      </c>
      <c r="R32" s="512"/>
      <c r="S32" s="512"/>
      <c r="T32" s="512"/>
      <c r="U32" s="512"/>
      <c r="V32" s="512"/>
      <c r="W32" s="512"/>
      <c r="X32" s="512"/>
      <c r="Y32" s="512"/>
      <c r="Z32" s="512"/>
      <c r="AA32" s="512"/>
      <c r="AB32" s="512"/>
      <c r="AC32" s="512"/>
      <c r="AD32" s="514"/>
      <c r="AG32" s="261"/>
      <c r="AH32" s="261"/>
      <c r="AI32" s="261"/>
      <c r="AJ32" s="261"/>
      <c r="AK32" s="261"/>
      <c r="AL32" s="261"/>
      <c r="AM32" s="261"/>
      <c r="AN32" s="261"/>
      <c r="AO32" s="261"/>
    </row>
    <row r="33" spans="1:41" ht="27" customHeight="1" x14ac:dyDescent="0.25">
      <c r="A33" s="489"/>
      <c r="B33" s="512"/>
      <c r="C33" s="513"/>
      <c r="D33" s="257" t="s">
        <v>35</v>
      </c>
      <c r="E33" s="257" t="s">
        <v>36</v>
      </c>
      <c r="F33" s="257" t="s">
        <v>37</v>
      </c>
      <c r="G33" s="257" t="s">
        <v>38</v>
      </c>
      <c r="H33" s="257" t="s">
        <v>39</v>
      </c>
      <c r="I33" s="257" t="s">
        <v>40</v>
      </c>
      <c r="J33" s="257" t="s">
        <v>41</v>
      </c>
      <c r="K33" s="257" t="s">
        <v>42</v>
      </c>
      <c r="L33" s="257" t="s">
        <v>43</v>
      </c>
      <c r="M33" s="257" t="s">
        <v>44</v>
      </c>
      <c r="N33" s="257" t="s">
        <v>45</v>
      </c>
      <c r="O33" s="257" t="s">
        <v>46</v>
      </c>
      <c r="P33" s="257" t="s">
        <v>33</v>
      </c>
      <c r="Q33" s="512" t="s">
        <v>100</v>
      </c>
      <c r="R33" s="512"/>
      <c r="S33" s="512"/>
      <c r="T33" s="512" t="s">
        <v>101</v>
      </c>
      <c r="U33" s="512"/>
      <c r="V33" s="512"/>
      <c r="W33" s="515" t="s">
        <v>54</v>
      </c>
      <c r="X33" s="516"/>
      <c r="Y33" s="516"/>
      <c r="Z33" s="517"/>
      <c r="AA33" s="515" t="s">
        <v>55</v>
      </c>
      <c r="AB33" s="516"/>
      <c r="AC33" s="516"/>
      <c r="AD33" s="518"/>
      <c r="AG33" s="261"/>
      <c r="AH33" s="261"/>
      <c r="AI33" s="261"/>
      <c r="AJ33" s="261"/>
      <c r="AK33" s="261"/>
      <c r="AL33" s="261"/>
      <c r="AM33" s="261"/>
      <c r="AN33" s="261"/>
      <c r="AO33" s="261"/>
    </row>
    <row r="34" spans="1:41" ht="45" customHeight="1" x14ac:dyDescent="0.25">
      <c r="A34" s="499" t="str">
        <f>C17</f>
        <v xml:space="preserve">Vincular 4800 mujeres a los procesos formativos para el desarrollo de capacidades de incidencia, liderazgo, empoderamiento y participación política de las Mujeres </v>
      </c>
      <c r="B34" s="501">
        <v>0.35</v>
      </c>
      <c r="C34" s="262" t="s">
        <v>56</v>
      </c>
      <c r="D34" s="259">
        <v>0</v>
      </c>
      <c r="E34" s="259">
        <v>0</v>
      </c>
      <c r="F34" s="259">
        <v>50</v>
      </c>
      <c r="G34" s="259">
        <v>100</v>
      </c>
      <c r="H34" s="259">
        <v>200</v>
      </c>
      <c r="I34" s="259">
        <v>150</v>
      </c>
      <c r="J34" s="259">
        <v>150</v>
      </c>
      <c r="K34" s="259">
        <v>150</v>
      </c>
      <c r="L34" s="259">
        <v>120</v>
      </c>
      <c r="M34" s="259">
        <v>130</v>
      </c>
      <c r="N34" s="259">
        <v>150</v>
      </c>
      <c r="O34" s="259">
        <v>0</v>
      </c>
      <c r="P34" s="263">
        <f>SUM(D34:O34)</f>
        <v>1200</v>
      </c>
      <c r="Q34" s="621" t="s">
        <v>102</v>
      </c>
      <c r="R34" s="483"/>
      <c r="S34" s="503"/>
      <c r="T34" s="483"/>
      <c r="U34" s="483"/>
      <c r="V34" s="503"/>
      <c r="W34" s="482"/>
      <c r="X34" s="483"/>
      <c r="Y34" s="483"/>
      <c r="Z34" s="503"/>
      <c r="AA34" s="482"/>
      <c r="AB34" s="483"/>
      <c r="AC34" s="483"/>
      <c r="AD34" s="484"/>
      <c r="AG34" s="261"/>
      <c r="AH34" s="261"/>
      <c r="AI34" s="261"/>
      <c r="AJ34" s="261"/>
      <c r="AK34" s="261"/>
      <c r="AL34" s="261"/>
      <c r="AM34" s="261"/>
      <c r="AN34" s="261"/>
      <c r="AO34" s="261"/>
    </row>
    <row r="35" spans="1:41" ht="45" customHeight="1" x14ac:dyDescent="0.25">
      <c r="A35" s="500"/>
      <c r="B35" s="502"/>
      <c r="C35" s="264" t="s">
        <v>60</v>
      </c>
      <c r="D35" s="283">
        <v>0</v>
      </c>
      <c r="E35" s="283"/>
      <c r="F35" s="284"/>
      <c r="G35" s="282"/>
      <c r="H35" s="282"/>
      <c r="I35" s="282"/>
      <c r="J35" s="282"/>
      <c r="K35" s="282"/>
      <c r="L35" s="282"/>
      <c r="M35" s="282"/>
      <c r="N35" s="282"/>
      <c r="O35" s="282"/>
      <c r="P35" s="267"/>
      <c r="Q35" s="485"/>
      <c r="R35" s="486"/>
      <c r="S35" s="504"/>
      <c r="T35" s="486"/>
      <c r="U35" s="486"/>
      <c r="V35" s="504"/>
      <c r="W35" s="485"/>
      <c r="X35" s="486"/>
      <c r="Y35" s="486"/>
      <c r="Z35" s="504"/>
      <c r="AA35" s="485"/>
      <c r="AB35" s="486"/>
      <c r="AC35" s="486"/>
      <c r="AD35" s="487"/>
      <c r="AE35" s="268"/>
      <c r="AG35" s="261"/>
      <c r="AH35" s="261"/>
      <c r="AI35" s="261"/>
      <c r="AJ35" s="261"/>
      <c r="AK35" s="261"/>
      <c r="AL35" s="261"/>
      <c r="AM35" s="261"/>
      <c r="AN35" s="261"/>
      <c r="AO35" s="261"/>
    </row>
    <row r="36" spans="1:41" ht="26.1" customHeight="1" x14ac:dyDescent="0.25">
      <c r="A36" s="488" t="s">
        <v>61</v>
      </c>
      <c r="B36" s="490" t="s">
        <v>62</v>
      </c>
      <c r="C36" s="492" t="s">
        <v>63</v>
      </c>
      <c r="D36" s="492"/>
      <c r="E36" s="492"/>
      <c r="F36" s="492"/>
      <c r="G36" s="492"/>
      <c r="H36" s="492"/>
      <c r="I36" s="492"/>
      <c r="J36" s="492"/>
      <c r="K36" s="492"/>
      <c r="L36" s="492"/>
      <c r="M36" s="492"/>
      <c r="N36" s="492"/>
      <c r="O36" s="492"/>
      <c r="P36" s="492"/>
      <c r="Q36" s="493" t="s">
        <v>64</v>
      </c>
      <c r="R36" s="494"/>
      <c r="S36" s="494"/>
      <c r="T36" s="494"/>
      <c r="U36" s="494"/>
      <c r="V36" s="494"/>
      <c r="W36" s="494"/>
      <c r="X36" s="494"/>
      <c r="Y36" s="494"/>
      <c r="Z36" s="494"/>
      <c r="AA36" s="494"/>
      <c r="AB36" s="494"/>
      <c r="AC36" s="494"/>
      <c r="AD36" s="495"/>
      <c r="AG36" s="261"/>
      <c r="AH36" s="261"/>
      <c r="AI36" s="261"/>
      <c r="AJ36" s="261"/>
      <c r="AK36" s="261"/>
      <c r="AL36" s="261"/>
      <c r="AM36" s="261"/>
      <c r="AN36" s="261"/>
      <c r="AO36" s="261"/>
    </row>
    <row r="37" spans="1:41" ht="26.1" customHeight="1" x14ac:dyDescent="0.25">
      <c r="A37" s="489"/>
      <c r="B37" s="491"/>
      <c r="C37" s="257" t="s">
        <v>65</v>
      </c>
      <c r="D37" s="257" t="s">
        <v>66</v>
      </c>
      <c r="E37" s="257" t="s">
        <v>67</v>
      </c>
      <c r="F37" s="257" t="s">
        <v>68</v>
      </c>
      <c r="G37" s="257" t="s">
        <v>69</v>
      </c>
      <c r="H37" s="257" t="s">
        <v>70</v>
      </c>
      <c r="I37" s="257" t="s">
        <v>71</v>
      </c>
      <c r="J37" s="257" t="s">
        <v>72</v>
      </c>
      <c r="K37" s="257" t="s">
        <v>73</v>
      </c>
      <c r="L37" s="257" t="s">
        <v>74</v>
      </c>
      <c r="M37" s="257" t="s">
        <v>75</v>
      </c>
      <c r="N37" s="257" t="s">
        <v>76</v>
      </c>
      <c r="O37" s="257" t="s">
        <v>77</v>
      </c>
      <c r="P37" s="257" t="s">
        <v>78</v>
      </c>
      <c r="Q37" s="496" t="s">
        <v>79</v>
      </c>
      <c r="R37" s="497"/>
      <c r="S37" s="497"/>
      <c r="T37" s="497"/>
      <c r="U37" s="497"/>
      <c r="V37" s="497"/>
      <c r="W37" s="497"/>
      <c r="X37" s="497"/>
      <c r="Y37" s="497"/>
      <c r="Z37" s="497"/>
      <c r="AA37" s="497"/>
      <c r="AB37" s="497"/>
      <c r="AC37" s="497"/>
      <c r="AD37" s="498"/>
      <c r="AG37" s="269"/>
      <c r="AH37" s="269"/>
      <c r="AI37" s="269"/>
      <c r="AJ37" s="269"/>
      <c r="AK37" s="269"/>
      <c r="AL37" s="269"/>
      <c r="AM37" s="269"/>
      <c r="AN37" s="269"/>
      <c r="AO37" s="269"/>
    </row>
    <row r="38" spans="1:41" ht="28.5" customHeight="1" x14ac:dyDescent="0.25">
      <c r="A38" s="472" t="s">
        <v>106</v>
      </c>
      <c r="B38" s="474">
        <v>0.35</v>
      </c>
      <c r="C38" s="262" t="s">
        <v>56</v>
      </c>
      <c r="D38" s="270"/>
      <c r="E38" s="270">
        <v>0.01</v>
      </c>
      <c r="F38" s="270">
        <v>0.05</v>
      </c>
      <c r="G38" s="270">
        <v>0.09</v>
      </c>
      <c r="H38" s="270">
        <v>0.16</v>
      </c>
      <c r="I38" s="270">
        <v>0.12</v>
      </c>
      <c r="J38" s="270">
        <v>0.12</v>
      </c>
      <c r="K38" s="270">
        <v>0.12</v>
      </c>
      <c r="L38" s="270">
        <v>0.1</v>
      </c>
      <c r="M38" s="270">
        <v>0.11</v>
      </c>
      <c r="N38" s="270">
        <v>0.12</v>
      </c>
      <c r="O38" s="270">
        <v>0</v>
      </c>
      <c r="P38" s="271">
        <f>SUM(D38:O38)</f>
        <v>1</v>
      </c>
      <c r="Q38" s="476" t="s">
        <v>107</v>
      </c>
      <c r="R38" s="477"/>
      <c r="S38" s="477"/>
      <c r="T38" s="477"/>
      <c r="U38" s="477"/>
      <c r="V38" s="477"/>
      <c r="W38" s="477"/>
      <c r="X38" s="477"/>
      <c r="Y38" s="477"/>
      <c r="Z38" s="477"/>
      <c r="AA38" s="477"/>
      <c r="AB38" s="477"/>
      <c r="AC38" s="477"/>
      <c r="AD38" s="617"/>
      <c r="AE38" s="272"/>
      <c r="AG38" s="273"/>
      <c r="AH38" s="273"/>
      <c r="AI38" s="273"/>
      <c r="AJ38" s="273"/>
      <c r="AK38" s="273"/>
      <c r="AL38" s="273"/>
      <c r="AM38" s="273"/>
      <c r="AN38" s="273"/>
      <c r="AO38" s="273"/>
    </row>
    <row r="39" spans="1:41" ht="44.25" customHeight="1" x14ac:dyDescent="0.25">
      <c r="A39" s="473"/>
      <c r="B39" s="475"/>
      <c r="C39" s="274" t="s">
        <v>60</v>
      </c>
      <c r="D39" s="275">
        <v>0</v>
      </c>
      <c r="E39" s="275"/>
      <c r="F39" s="275"/>
      <c r="G39" s="275"/>
      <c r="H39" s="275"/>
      <c r="I39" s="275"/>
      <c r="J39" s="275"/>
      <c r="K39" s="275"/>
      <c r="L39" s="275"/>
      <c r="M39" s="275"/>
      <c r="N39" s="275"/>
      <c r="O39" s="275"/>
      <c r="P39" s="276">
        <f>SUM(D39:O39)</f>
        <v>0</v>
      </c>
      <c r="Q39" s="618"/>
      <c r="R39" s="619"/>
      <c r="S39" s="619"/>
      <c r="T39" s="619"/>
      <c r="U39" s="619"/>
      <c r="V39" s="619"/>
      <c r="W39" s="619"/>
      <c r="X39" s="619"/>
      <c r="Y39" s="619"/>
      <c r="Z39" s="619"/>
      <c r="AA39" s="619"/>
      <c r="AB39" s="619"/>
      <c r="AC39" s="619"/>
      <c r="AD39" s="620"/>
      <c r="AE39" s="272"/>
    </row>
    <row r="40" spans="1:41" x14ac:dyDescent="0.25">
      <c r="A40" s="206" t="s">
        <v>81</v>
      </c>
    </row>
  </sheetData>
  <mergeCells count="73">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38:A39"/>
    <mergeCell ref="B38:B39"/>
    <mergeCell ref="Q38:AD39"/>
    <mergeCell ref="AA34:AD35"/>
    <mergeCell ref="A36:A37"/>
    <mergeCell ref="B36:B37"/>
    <mergeCell ref="C36:P36"/>
    <mergeCell ref="Q36:AD36"/>
    <mergeCell ref="Q37:AD37"/>
    <mergeCell ref="A34:A35"/>
    <mergeCell ref="B34:B35"/>
    <mergeCell ref="Q34:S35"/>
    <mergeCell ref="T34:V35"/>
    <mergeCell ref="W34:Z35"/>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Q34 W34 Q38:AD39" xr:uid="{00000000-0002-0000-0200-000002000000}">
      <formula1>2000</formula1>
    </dataValidation>
  </dataValidations>
  <pageMargins left="0.25" right="0.25" top="0.75" bottom="0.75" header="0.3" footer="0.3"/>
  <pageSetup scale="20"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2"/>
  <sheetViews>
    <sheetView showGridLines="0" topLeftCell="N16" zoomScale="80" zoomScaleNormal="80" workbookViewId="0">
      <selection activeCell="A27" sqref="A27:AD27"/>
    </sheetView>
  </sheetViews>
  <sheetFormatPr baseColWidth="10" defaultColWidth="10.85546875" defaultRowHeight="15" x14ac:dyDescent="0.25"/>
  <cols>
    <col min="1" max="1" width="38.42578125" style="206" customWidth="1"/>
    <col min="2" max="2" width="15.42578125" style="206" customWidth="1"/>
    <col min="3" max="14" width="20.7109375" style="206" customWidth="1"/>
    <col min="15" max="15" width="16.140625" style="206" customWidth="1"/>
    <col min="16" max="27" width="18.140625" style="206" customWidth="1"/>
    <col min="28" max="28" width="22.7109375" style="206" customWidth="1"/>
    <col min="29" max="29" width="19" style="206" customWidth="1"/>
    <col min="30" max="30" width="19.42578125" style="206" customWidth="1"/>
    <col min="31" max="31" width="6.28515625" style="206" bestFit="1" customWidth="1"/>
    <col min="32" max="32" width="22.85546875" style="206" customWidth="1"/>
    <col min="33" max="33" width="18.42578125" style="206" bestFit="1" customWidth="1"/>
    <col min="34" max="34" width="8.42578125" style="206" customWidth="1"/>
    <col min="35" max="35" width="18.42578125" style="206" bestFit="1" customWidth="1"/>
    <col min="36" max="36" width="5.7109375" style="206" customWidth="1"/>
    <col min="37" max="37" width="18.42578125" style="206" bestFit="1" customWidth="1"/>
    <col min="38" max="38" width="4.7109375" style="206" customWidth="1"/>
    <col min="39" max="39" width="23" style="206" bestFit="1" customWidth="1"/>
    <col min="40" max="40" width="10.85546875" style="206"/>
    <col min="41" max="41" width="18.42578125" style="206" bestFit="1" customWidth="1"/>
    <col min="42" max="42" width="16.140625" style="206" customWidth="1"/>
    <col min="43" max="16384" width="10.85546875" style="206"/>
  </cols>
  <sheetData>
    <row r="1" spans="1:30" ht="32.25" customHeight="1" thickBot="1" x14ac:dyDescent="0.3">
      <c r="A1" s="608"/>
      <c r="B1" s="596" t="s">
        <v>0</v>
      </c>
      <c r="C1" s="597"/>
      <c r="D1" s="597"/>
      <c r="E1" s="597"/>
      <c r="F1" s="597"/>
      <c r="G1" s="597"/>
      <c r="H1" s="597"/>
      <c r="I1" s="597"/>
      <c r="J1" s="597"/>
      <c r="K1" s="597"/>
      <c r="L1" s="597"/>
      <c r="M1" s="597"/>
      <c r="N1" s="597"/>
      <c r="O1" s="597"/>
      <c r="P1" s="597"/>
      <c r="Q1" s="597"/>
      <c r="R1" s="597"/>
      <c r="S1" s="597"/>
      <c r="T1" s="597"/>
      <c r="U1" s="597"/>
      <c r="V1" s="597"/>
      <c r="W1" s="597"/>
      <c r="X1" s="597"/>
      <c r="Y1" s="597"/>
      <c r="Z1" s="597"/>
      <c r="AA1" s="598"/>
      <c r="AB1" s="593" t="s">
        <v>82</v>
      </c>
      <c r="AC1" s="594"/>
      <c r="AD1" s="595"/>
    </row>
    <row r="2" spans="1:30" ht="30.75" customHeight="1" thickBot="1" x14ac:dyDescent="0.3">
      <c r="A2" s="609"/>
      <c r="B2" s="596" t="s">
        <v>2</v>
      </c>
      <c r="C2" s="597"/>
      <c r="D2" s="597"/>
      <c r="E2" s="597"/>
      <c r="F2" s="597"/>
      <c r="G2" s="597"/>
      <c r="H2" s="597"/>
      <c r="I2" s="597"/>
      <c r="J2" s="597"/>
      <c r="K2" s="597"/>
      <c r="L2" s="597"/>
      <c r="M2" s="597"/>
      <c r="N2" s="597"/>
      <c r="O2" s="597"/>
      <c r="P2" s="597"/>
      <c r="Q2" s="597"/>
      <c r="R2" s="597"/>
      <c r="S2" s="597"/>
      <c r="T2" s="597"/>
      <c r="U2" s="597"/>
      <c r="V2" s="597"/>
      <c r="W2" s="597"/>
      <c r="X2" s="597"/>
      <c r="Y2" s="597"/>
      <c r="Z2" s="597"/>
      <c r="AA2" s="598"/>
      <c r="AB2" s="599" t="s">
        <v>83</v>
      </c>
      <c r="AC2" s="600"/>
      <c r="AD2" s="601"/>
    </row>
    <row r="3" spans="1:30" ht="24" customHeight="1" x14ac:dyDescent="0.25">
      <c r="A3" s="609"/>
      <c r="B3" s="509" t="s">
        <v>4</v>
      </c>
      <c r="C3" s="510"/>
      <c r="D3" s="510"/>
      <c r="E3" s="510"/>
      <c r="F3" s="510"/>
      <c r="G3" s="510"/>
      <c r="H3" s="510"/>
      <c r="I3" s="510"/>
      <c r="J3" s="510"/>
      <c r="K3" s="510"/>
      <c r="L3" s="510"/>
      <c r="M3" s="510"/>
      <c r="N3" s="510"/>
      <c r="O3" s="510"/>
      <c r="P3" s="510"/>
      <c r="Q3" s="510"/>
      <c r="R3" s="510"/>
      <c r="S3" s="510"/>
      <c r="T3" s="510"/>
      <c r="U3" s="510"/>
      <c r="V3" s="510"/>
      <c r="W3" s="510"/>
      <c r="X3" s="510"/>
      <c r="Y3" s="510"/>
      <c r="Z3" s="510"/>
      <c r="AA3" s="511"/>
      <c r="AB3" s="599" t="s">
        <v>84</v>
      </c>
      <c r="AC3" s="600"/>
      <c r="AD3" s="601"/>
    </row>
    <row r="4" spans="1:30" ht="21.95" customHeight="1" thickBot="1" x14ac:dyDescent="0.3">
      <c r="A4" s="610"/>
      <c r="B4" s="602"/>
      <c r="C4" s="603"/>
      <c r="D4" s="603"/>
      <c r="E4" s="603"/>
      <c r="F4" s="603"/>
      <c r="G4" s="603"/>
      <c r="H4" s="603"/>
      <c r="I4" s="603"/>
      <c r="J4" s="603"/>
      <c r="K4" s="603"/>
      <c r="L4" s="603"/>
      <c r="M4" s="603"/>
      <c r="N4" s="603"/>
      <c r="O4" s="603"/>
      <c r="P4" s="603"/>
      <c r="Q4" s="603"/>
      <c r="R4" s="603"/>
      <c r="S4" s="603"/>
      <c r="T4" s="603"/>
      <c r="U4" s="603"/>
      <c r="V4" s="603"/>
      <c r="W4" s="603"/>
      <c r="X4" s="603"/>
      <c r="Y4" s="603"/>
      <c r="Z4" s="603"/>
      <c r="AA4" s="604"/>
      <c r="AB4" s="605" t="s">
        <v>6</v>
      </c>
      <c r="AC4" s="606"/>
      <c r="AD4" s="607"/>
    </row>
    <row r="5" spans="1:30" ht="9" customHeight="1" thickBot="1" x14ac:dyDescent="0.3">
      <c r="A5" s="207"/>
      <c r="B5" s="208"/>
      <c r="C5" s="209"/>
      <c r="D5" s="210"/>
      <c r="E5" s="210"/>
      <c r="F5" s="210"/>
      <c r="G5" s="210"/>
      <c r="H5" s="210"/>
      <c r="I5" s="210"/>
      <c r="J5" s="210"/>
      <c r="K5" s="210"/>
      <c r="L5" s="210"/>
      <c r="M5" s="210"/>
      <c r="N5" s="210"/>
      <c r="O5" s="210"/>
      <c r="P5" s="210"/>
      <c r="Q5" s="210"/>
      <c r="R5" s="210"/>
      <c r="S5" s="210"/>
      <c r="T5" s="210"/>
      <c r="U5" s="210"/>
      <c r="V5" s="210"/>
      <c r="W5" s="210"/>
      <c r="X5" s="210"/>
      <c r="Y5" s="210"/>
      <c r="Z5" s="210"/>
      <c r="AA5" s="210"/>
      <c r="AB5" s="211"/>
      <c r="AC5" s="212"/>
      <c r="AD5" s="213"/>
    </row>
    <row r="6" spans="1:30" ht="9" customHeight="1" thickBot="1" x14ac:dyDescent="0.3">
      <c r="A6" s="214"/>
      <c r="B6" s="210"/>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5"/>
      <c r="AD6" s="216"/>
    </row>
    <row r="7" spans="1:30" x14ac:dyDescent="0.25">
      <c r="A7" s="560" t="s">
        <v>20</v>
      </c>
      <c r="B7" s="561"/>
      <c r="C7" s="575" t="s">
        <v>35</v>
      </c>
      <c r="D7" s="560" t="s">
        <v>8</v>
      </c>
      <c r="E7" s="578"/>
      <c r="F7" s="578"/>
      <c r="G7" s="578"/>
      <c r="H7" s="561"/>
      <c r="I7" s="581">
        <v>44964</v>
      </c>
      <c r="J7" s="582"/>
      <c r="K7" s="560" t="s">
        <v>10</v>
      </c>
      <c r="L7" s="561"/>
      <c r="M7" s="587" t="s">
        <v>11</v>
      </c>
      <c r="N7" s="588"/>
      <c r="O7" s="611"/>
      <c r="P7" s="612"/>
      <c r="Q7" s="210"/>
      <c r="R7" s="210"/>
      <c r="S7" s="210"/>
      <c r="T7" s="210"/>
      <c r="U7" s="210"/>
      <c r="V7" s="210"/>
      <c r="W7" s="210"/>
      <c r="X7" s="210"/>
      <c r="Y7" s="210"/>
      <c r="Z7" s="210"/>
      <c r="AA7" s="210"/>
      <c r="AB7" s="210"/>
      <c r="AC7" s="215"/>
      <c r="AD7" s="216"/>
    </row>
    <row r="8" spans="1:30" x14ac:dyDescent="0.25">
      <c r="A8" s="562"/>
      <c r="B8" s="563"/>
      <c r="C8" s="576"/>
      <c r="D8" s="562"/>
      <c r="E8" s="579"/>
      <c r="F8" s="579"/>
      <c r="G8" s="579"/>
      <c r="H8" s="563"/>
      <c r="I8" s="583"/>
      <c r="J8" s="584"/>
      <c r="K8" s="562"/>
      <c r="L8" s="563"/>
      <c r="M8" s="613" t="s">
        <v>12</v>
      </c>
      <c r="N8" s="614"/>
      <c r="O8" s="615"/>
      <c r="P8" s="616"/>
      <c r="Q8" s="210"/>
      <c r="R8" s="210"/>
      <c r="S8" s="210"/>
      <c r="T8" s="210"/>
      <c r="U8" s="210"/>
      <c r="V8" s="210"/>
      <c r="W8" s="210"/>
      <c r="X8" s="210"/>
      <c r="Y8" s="210"/>
      <c r="Z8" s="210"/>
      <c r="AA8" s="210"/>
      <c r="AB8" s="210"/>
      <c r="AC8" s="215"/>
      <c r="AD8" s="216"/>
    </row>
    <row r="9" spans="1:30" x14ac:dyDescent="0.25">
      <c r="A9" s="564"/>
      <c r="B9" s="565"/>
      <c r="C9" s="577"/>
      <c r="D9" s="564"/>
      <c r="E9" s="580"/>
      <c r="F9" s="580"/>
      <c r="G9" s="580"/>
      <c r="H9" s="565"/>
      <c r="I9" s="585"/>
      <c r="J9" s="586"/>
      <c r="K9" s="564"/>
      <c r="L9" s="565"/>
      <c r="M9" s="589" t="s">
        <v>13</v>
      </c>
      <c r="N9" s="590"/>
      <c r="O9" s="591" t="s">
        <v>85</v>
      </c>
      <c r="P9" s="592"/>
      <c r="Q9" s="210"/>
      <c r="R9" s="210"/>
      <c r="S9" s="210"/>
      <c r="T9" s="210"/>
      <c r="U9" s="210"/>
      <c r="V9" s="210"/>
      <c r="W9" s="210"/>
      <c r="X9" s="210"/>
      <c r="Y9" s="210"/>
      <c r="Z9" s="210"/>
      <c r="AA9" s="210"/>
      <c r="AB9" s="210"/>
      <c r="AC9" s="215"/>
      <c r="AD9" s="216"/>
    </row>
    <row r="10" spans="1:30" ht="15" customHeight="1" x14ac:dyDescent="0.25">
      <c r="A10" s="217"/>
      <c r="B10" s="218"/>
      <c r="C10" s="218"/>
      <c r="D10" s="219"/>
      <c r="E10" s="219"/>
      <c r="F10" s="219"/>
      <c r="G10" s="219"/>
      <c r="H10" s="219"/>
      <c r="I10" s="220"/>
      <c r="J10" s="220"/>
      <c r="K10" s="219"/>
      <c r="L10" s="219"/>
      <c r="M10" s="221"/>
      <c r="N10" s="221"/>
      <c r="O10" s="222"/>
      <c r="P10" s="222"/>
      <c r="Q10" s="218"/>
      <c r="R10" s="218"/>
      <c r="S10" s="218"/>
      <c r="T10" s="218"/>
      <c r="U10" s="218"/>
      <c r="V10" s="218"/>
      <c r="W10" s="218"/>
      <c r="X10" s="218"/>
      <c r="Y10" s="218"/>
      <c r="Z10" s="218"/>
      <c r="AA10" s="218"/>
      <c r="AB10" s="218"/>
      <c r="AC10" s="223"/>
      <c r="AD10" s="224"/>
    </row>
    <row r="11" spans="1:30" ht="15" customHeight="1" x14ac:dyDescent="0.25">
      <c r="A11" s="560" t="s">
        <v>7</v>
      </c>
      <c r="B11" s="561"/>
      <c r="C11" s="622" t="s">
        <v>86</v>
      </c>
      <c r="D11" s="623"/>
      <c r="E11" s="623"/>
      <c r="F11" s="623"/>
      <c r="G11" s="623"/>
      <c r="H11" s="623"/>
      <c r="I11" s="623"/>
      <c r="J11" s="623"/>
      <c r="K11" s="623"/>
      <c r="L11" s="623"/>
      <c r="M11" s="623"/>
      <c r="N11" s="623"/>
      <c r="O11" s="623"/>
      <c r="P11" s="623"/>
      <c r="Q11" s="623"/>
      <c r="R11" s="623"/>
      <c r="S11" s="623"/>
      <c r="T11" s="623"/>
      <c r="U11" s="623"/>
      <c r="V11" s="623"/>
      <c r="W11" s="623"/>
      <c r="X11" s="623"/>
      <c r="Y11" s="623"/>
      <c r="Z11" s="623"/>
      <c r="AA11" s="623"/>
      <c r="AB11" s="623"/>
      <c r="AC11" s="623"/>
      <c r="AD11" s="624"/>
    </row>
    <row r="12" spans="1:30" ht="15" customHeight="1" x14ac:dyDescent="0.25">
      <c r="A12" s="562"/>
      <c r="B12" s="563"/>
      <c r="C12" s="625"/>
      <c r="D12" s="626"/>
      <c r="E12" s="626"/>
      <c r="F12" s="626"/>
      <c r="G12" s="626"/>
      <c r="H12" s="626"/>
      <c r="I12" s="626"/>
      <c r="J12" s="626"/>
      <c r="K12" s="626"/>
      <c r="L12" s="626"/>
      <c r="M12" s="626"/>
      <c r="N12" s="626"/>
      <c r="O12" s="626"/>
      <c r="P12" s="626"/>
      <c r="Q12" s="626"/>
      <c r="R12" s="626"/>
      <c r="S12" s="626"/>
      <c r="T12" s="626"/>
      <c r="U12" s="626"/>
      <c r="V12" s="626"/>
      <c r="W12" s="626"/>
      <c r="X12" s="626"/>
      <c r="Y12" s="626"/>
      <c r="Z12" s="626"/>
      <c r="AA12" s="626"/>
      <c r="AB12" s="626"/>
      <c r="AC12" s="626"/>
      <c r="AD12" s="627"/>
    </row>
    <row r="13" spans="1:30" ht="15" customHeight="1" thickBot="1" x14ac:dyDescent="0.3">
      <c r="A13" s="564"/>
      <c r="B13" s="565"/>
      <c r="C13" s="628"/>
      <c r="D13" s="629"/>
      <c r="E13" s="629"/>
      <c r="F13" s="629"/>
      <c r="G13" s="629"/>
      <c r="H13" s="629"/>
      <c r="I13" s="629"/>
      <c r="J13" s="629"/>
      <c r="K13" s="629"/>
      <c r="L13" s="629"/>
      <c r="M13" s="629"/>
      <c r="N13" s="629"/>
      <c r="O13" s="629"/>
      <c r="P13" s="629"/>
      <c r="Q13" s="629"/>
      <c r="R13" s="629"/>
      <c r="S13" s="629"/>
      <c r="T13" s="629"/>
      <c r="U13" s="629"/>
      <c r="V13" s="629"/>
      <c r="W13" s="629"/>
      <c r="X13" s="629"/>
      <c r="Y13" s="629"/>
      <c r="Z13" s="629"/>
      <c r="AA13" s="629"/>
      <c r="AB13" s="629"/>
      <c r="AC13" s="629"/>
      <c r="AD13" s="630"/>
    </row>
    <row r="14" spans="1:30" ht="9" customHeight="1" thickBot="1" x14ac:dyDescent="0.3">
      <c r="A14" s="226"/>
      <c r="B14" s="227"/>
      <c r="C14" s="228"/>
      <c r="D14" s="228"/>
      <c r="E14" s="228"/>
      <c r="F14" s="228"/>
      <c r="G14" s="228"/>
      <c r="H14" s="228"/>
      <c r="I14" s="228"/>
      <c r="J14" s="228"/>
      <c r="K14" s="228"/>
      <c r="L14" s="228"/>
      <c r="M14" s="229"/>
      <c r="N14" s="229"/>
      <c r="O14" s="229"/>
      <c r="P14" s="229"/>
      <c r="Q14" s="229"/>
      <c r="R14" s="230"/>
      <c r="S14" s="230"/>
      <c r="T14" s="230"/>
      <c r="U14" s="230"/>
      <c r="V14" s="230"/>
      <c r="W14" s="230"/>
      <c r="X14" s="230"/>
      <c r="Y14" s="219"/>
      <c r="Z14" s="219"/>
      <c r="AA14" s="219"/>
      <c r="AB14" s="219"/>
      <c r="AC14" s="219"/>
      <c r="AD14" s="225"/>
    </row>
    <row r="15" spans="1:30" ht="39" customHeight="1" thickBot="1" x14ac:dyDescent="0.3">
      <c r="A15" s="545" t="s">
        <v>14</v>
      </c>
      <c r="B15" s="546"/>
      <c r="C15" s="554" t="s">
        <v>87</v>
      </c>
      <c r="D15" s="555"/>
      <c r="E15" s="555"/>
      <c r="F15" s="555"/>
      <c r="G15" s="555"/>
      <c r="H15" s="555"/>
      <c r="I15" s="555"/>
      <c r="J15" s="555"/>
      <c r="K15" s="556"/>
      <c r="L15" s="532" t="s">
        <v>15</v>
      </c>
      <c r="M15" s="533"/>
      <c r="N15" s="533"/>
      <c r="O15" s="533"/>
      <c r="P15" s="533"/>
      <c r="Q15" s="534"/>
      <c r="R15" s="557" t="s">
        <v>88</v>
      </c>
      <c r="S15" s="558"/>
      <c r="T15" s="558"/>
      <c r="U15" s="558"/>
      <c r="V15" s="558"/>
      <c r="W15" s="558"/>
      <c r="X15" s="559"/>
      <c r="Y15" s="532" t="s">
        <v>16</v>
      </c>
      <c r="Z15" s="534"/>
      <c r="AA15" s="541" t="s">
        <v>89</v>
      </c>
      <c r="AB15" s="542"/>
      <c r="AC15" s="542"/>
      <c r="AD15" s="543"/>
    </row>
    <row r="16" spans="1:30" ht="9" customHeight="1" thickBot="1" x14ac:dyDescent="0.3">
      <c r="A16" s="214"/>
      <c r="B16" s="210"/>
      <c r="C16" s="544"/>
      <c r="D16" s="544"/>
      <c r="E16" s="544"/>
      <c r="F16" s="544"/>
      <c r="G16" s="544"/>
      <c r="H16" s="544"/>
      <c r="I16" s="544"/>
      <c r="J16" s="544"/>
      <c r="K16" s="544"/>
      <c r="L16" s="544"/>
      <c r="M16" s="544"/>
      <c r="N16" s="544"/>
      <c r="O16" s="544"/>
      <c r="P16" s="544"/>
      <c r="Q16" s="544"/>
      <c r="R16" s="544"/>
      <c r="S16" s="544"/>
      <c r="T16" s="544"/>
      <c r="U16" s="544"/>
      <c r="V16" s="544"/>
      <c r="W16" s="544"/>
      <c r="X16" s="544"/>
      <c r="Y16" s="544"/>
      <c r="Z16" s="544"/>
      <c r="AA16" s="544"/>
      <c r="AB16" s="544"/>
      <c r="AC16" s="231"/>
      <c r="AD16" s="232"/>
    </row>
    <row r="17" spans="1:41" s="233" customFormat="1" ht="37.5" customHeight="1" thickBot="1" x14ac:dyDescent="0.3">
      <c r="A17" s="545" t="s">
        <v>17</v>
      </c>
      <c r="B17" s="546"/>
      <c r="C17" s="547" t="s">
        <v>108</v>
      </c>
      <c r="D17" s="548"/>
      <c r="E17" s="548"/>
      <c r="F17" s="548"/>
      <c r="G17" s="548"/>
      <c r="H17" s="548"/>
      <c r="I17" s="548"/>
      <c r="J17" s="548"/>
      <c r="K17" s="548"/>
      <c r="L17" s="548"/>
      <c r="M17" s="548"/>
      <c r="N17" s="548"/>
      <c r="O17" s="548"/>
      <c r="P17" s="548"/>
      <c r="Q17" s="549"/>
      <c r="R17" s="532" t="s">
        <v>91</v>
      </c>
      <c r="S17" s="533"/>
      <c r="T17" s="533"/>
      <c r="U17" s="533"/>
      <c r="V17" s="534"/>
      <c r="W17" s="550">
        <v>19</v>
      </c>
      <c r="X17" s="551"/>
      <c r="Y17" s="533" t="s">
        <v>19</v>
      </c>
      <c r="Z17" s="533"/>
      <c r="AA17" s="533"/>
      <c r="AB17" s="534"/>
      <c r="AC17" s="552">
        <v>0.15</v>
      </c>
      <c r="AD17" s="553"/>
    </row>
    <row r="18" spans="1:41" ht="16.5" customHeight="1" thickBot="1" x14ac:dyDescent="0.3">
      <c r="A18" s="234"/>
      <c r="B18" s="235"/>
      <c r="C18" s="235"/>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6"/>
    </row>
    <row r="19" spans="1:41" ht="32.1" customHeight="1" thickBot="1" x14ac:dyDescent="0.3">
      <c r="A19" s="532" t="s">
        <v>22</v>
      </c>
      <c r="B19" s="533"/>
      <c r="C19" s="533"/>
      <c r="D19" s="533"/>
      <c r="E19" s="533"/>
      <c r="F19" s="533"/>
      <c r="G19" s="533"/>
      <c r="H19" s="533"/>
      <c r="I19" s="533"/>
      <c r="J19" s="533"/>
      <c r="K19" s="533"/>
      <c r="L19" s="533"/>
      <c r="M19" s="533"/>
      <c r="N19" s="533"/>
      <c r="O19" s="533"/>
      <c r="P19" s="533"/>
      <c r="Q19" s="533"/>
      <c r="R19" s="533"/>
      <c r="S19" s="533"/>
      <c r="T19" s="533"/>
      <c r="U19" s="533"/>
      <c r="V19" s="533"/>
      <c r="W19" s="533"/>
      <c r="X19" s="533"/>
      <c r="Y19" s="533"/>
      <c r="Z19" s="533"/>
      <c r="AA19" s="533"/>
      <c r="AB19" s="533"/>
      <c r="AC19" s="533"/>
      <c r="AD19" s="534"/>
      <c r="AE19" s="237"/>
      <c r="AF19" s="237"/>
    </row>
    <row r="20" spans="1:41" ht="32.1" customHeight="1" thickBot="1" x14ac:dyDescent="0.3">
      <c r="A20" s="238"/>
      <c r="B20" s="215"/>
      <c r="C20" s="535" t="s">
        <v>92</v>
      </c>
      <c r="D20" s="536"/>
      <c r="E20" s="536"/>
      <c r="F20" s="536"/>
      <c r="G20" s="536"/>
      <c r="H20" s="536"/>
      <c r="I20" s="536"/>
      <c r="J20" s="536"/>
      <c r="K20" s="536"/>
      <c r="L20" s="536"/>
      <c r="M20" s="536"/>
      <c r="N20" s="536"/>
      <c r="O20" s="536"/>
      <c r="P20" s="537"/>
      <c r="Q20" s="538" t="s">
        <v>93</v>
      </c>
      <c r="R20" s="539"/>
      <c r="S20" s="539"/>
      <c r="T20" s="539"/>
      <c r="U20" s="539"/>
      <c r="V20" s="539"/>
      <c r="W20" s="539"/>
      <c r="X20" s="539"/>
      <c r="Y20" s="539"/>
      <c r="Z20" s="539"/>
      <c r="AA20" s="539"/>
      <c r="AB20" s="539"/>
      <c r="AC20" s="539"/>
      <c r="AD20" s="540"/>
      <c r="AE20" s="237"/>
      <c r="AF20" s="237"/>
    </row>
    <row r="21" spans="1:41" ht="32.1" customHeight="1" thickBot="1" x14ac:dyDescent="0.3">
      <c r="A21" s="214"/>
      <c r="B21" s="210"/>
      <c r="C21" s="239" t="s">
        <v>35</v>
      </c>
      <c r="D21" s="240" t="s">
        <v>36</v>
      </c>
      <c r="E21" s="240" t="s">
        <v>37</v>
      </c>
      <c r="F21" s="240" t="s">
        <v>38</v>
      </c>
      <c r="G21" s="240" t="s">
        <v>39</v>
      </c>
      <c r="H21" s="240" t="s">
        <v>40</v>
      </c>
      <c r="I21" s="240" t="s">
        <v>41</v>
      </c>
      <c r="J21" s="240" t="s">
        <v>42</v>
      </c>
      <c r="K21" s="240" t="s">
        <v>43</v>
      </c>
      <c r="L21" s="240" t="s">
        <v>44</v>
      </c>
      <c r="M21" s="240" t="s">
        <v>45</v>
      </c>
      <c r="N21" s="240" t="s">
        <v>46</v>
      </c>
      <c r="O21" s="240" t="s">
        <v>33</v>
      </c>
      <c r="P21" s="241" t="s">
        <v>94</v>
      </c>
      <c r="Q21" s="239" t="s">
        <v>35</v>
      </c>
      <c r="R21" s="240" t="s">
        <v>36</v>
      </c>
      <c r="S21" s="240" t="s">
        <v>37</v>
      </c>
      <c r="T21" s="240" t="s">
        <v>38</v>
      </c>
      <c r="U21" s="240" t="s">
        <v>39</v>
      </c>
      <c r="V21" s="240" t="s">
        <v>40</v>
      </c>
      <c r="W21" s="240" t="s">
        <v>41</v>
      </c>
      <c r="X21" s="240" t="s">
        <v>42</v>
      </c>
      <c r="Y21" s="240" t="s">
        <v>43</v>
      </c>
      <c r="Z21" s="240" t="s">
        <v>44</v>
      </c>
      <c r="AA21" s="240" t="s">
        <v>45</v>
      </c>
      <c r="AB21" s="240" t="s">
        <v>46</v>
      </c>
      <c r="AC21" s="240" t="s">
        <v>33</v>
      </c>
      <c r="AD21" s="241" t="s">
        <v>94</v>
      </c>
      <c r="AE21" s="242"/>
      <c r="AF21" s="242"/>
    </row>
    <row r="22" spans="1:41" ht="32.1" customHeight="1" x14ac:dyDescent="0.25">
      <c r="A22" s="488" t="s">
        <v>95</v>
      </c>
      <c r="B22" s="493"/>
      <c r="C22" s="243"/>
      <c r="D22" s="244"/>
      <c r="E22" s="244"/>
      <c r="F22" s="244"/>
      <c r="G22" s="244"/>
      <c r="H22" s="244"/>
      <c r="I22" s="244"/>
      <c r="J22" s="244"/>
      <c r="K22" s="244"/>
      <c r="L22" s="244"/>
      <c r="M22" s="244"/>
      <c r="N22" s="244"/>
      <c r="O22" s="244">
        <f>SUM(C22:N22)</f>
        <v>0</v>
      </c>
      <c r="P22" s="245"/>
      <c r="Q22" s="243"/>
      <c r="R22" s="733">
        <v>91773000</v>
      </c>
      <c r="S22" s="244"/>
      <c r="T22" s="244"/>
      <c r="U22" s="244"/>
      <c r="V22" s="244"/>
      <c r="W22" s="244"/>
      <c r="X22" s="244"/>
      <c r="Y22" s="244"/>
      <c r="Z22" s="244"/>
      <c r="AA22" s="244"/>
      <c r="AB22" s="244"/>
      <c r="AC22" s="244">
        <f>SUM(Q22:AB22)</f>
        <v>91773000</v>
      </c>
      <c r="AD22" s="246"/>
      <c r="AE22" s="242"/>
      <c r="AF22" s="242"/>
    </row>
    <row r="23" spans="1:41" ht="32.1" customHeight="1" x14ac:dyDescent="0.25">
      <c r="A23" s="489" t="s">
        <v>96</v>
      </c>
      <c r="B23" s="496"/>
      <c r="C23" s="247"/>
      <c r="D23" s="248"/>
      <c r="E23" s="248"/>
      <c r="F23" s="248"/>
      <c r="G23" s="248"/>
      <c r="H23" s="248"/>
      <c r="I23" s="248"/>
      <c r="J23" s="248"/>
      <c r="K23" s="248"/>
      <c r="L23" s="248"/>
      <c r="M23" s="248"/>
      <c r="N23" s="248"/>
      <c r="O23" s="248">
        <f>SUM(C23:N23)</f>
        <v>0</v>
      </c>
      <c r="P23" s="249" t="str">
        <f>IFERROR(O23/(SUMIF(C23:N23,"&gt;0",C22:N22))," ")</f>
        <v xml:space="preserve"> </v>
      </c>
      <c r="Q23" s="247"/>
      <c r="R23" s="248"/>
      <c r="S23" s="248"/>
      <c r="T23" s="248"/>
      <c r="U23" s="248"/>
      <c r="V23" s="248"/>
      <c r="W23" s="248"/>
      <c r="X23" s="248"/>
      <c r="Y23" s="248"/>
      <c r="Z23" s="248"/>
      <c r="AA23" s="248"/>
      <c r="AB23" s="248"/>
      <c r="AC23" s="248">
        <f>SUM(Q23:AB23)</f>
        <v>0</v>
      </c>
      <c r="AD23" s="250" t="str">
        <f>IFERROR(AC23/(SUMIF(Q23:AB23,"&gt;0",Q22:AB22))," ")</f>
        <v xml:space="preserve"> </v>
      </c>
      <c r="AE23" s="242"/>
      <c r="AF23" s="242"/>
    </row>
    <row r="24" spans="1:41" ht="32.1" customHeight="1" x14ac:dyDescent="0.25">
      <c r="A24" s="489" t="s">
        <v>97</v>
      </c>
      <c r="B24" s="496"/>
      <c r="C24" s="247"/>
      <c r="D24" s="248"/>
      <c r="E24" s="248"/>
      <c r="F24" s="248"/>
      <c r="G24" s="248"/>
      <c r="H24" s="248"/>
      <c r="I24" s="248"/>
      <c r="J24" s="248"/>
      <c r="K24" s="248"/>
      <c r="L24" s="248"/>
      <c r="M24" s="248"/>
      <c r="N24" s="248"/>
      <c r="O24" s="248">
        <f>SUM(C24:N24)</f>
        <v>0</v>
      </c>
      <c r="P24" s="251"/>
      <c r="Q24" s="247"/>
      <c r="R24" s="243"/>
      <c r="S24" s="733">
        <v>4449600</v>
      </c>
      <c r="T24" s="733">
        <v>8343000</v>
      </c>
      <c r="U24" s="733">
        <v>8343000</v>
      </c>
      <c r="V24" s="733">
        <v>8343000</v>
      </c>
      <c r="W24" s="733">
        <v>8343000</v>
      </c>
      <c r="X24" s="733">
        <v>8343000</v>
      </c>
      <c r="Y24" s="733">
        <v>8343000</v>
      </c>
      <c r="Z24" s="733">
        <v>8343000</v>
      </c>
      <c r="AA24" s="733">
        <v>8343000</v>
      </c>
      <c r="AB24" s="733">
        <v>20579400</v>
      </c>
      <c r="AC24" s="248">
        <f>SUM(Q24:AB24)</f>
        <v>91773000</v>
      </c>
      <c r="AD24" s="250"/>
      <c r="AE24" s="242"/>
      <c r="AF24" s="242"/>
    </row>
    <row r="25" spans="1:41" ht="32.1" customHeight="1" thickBot="1" x14ac:dyDescent="0.3">
      <c r="A25" s="519" t="s">
        <v>98</v>
      </c>
      <c r="B25" s="520"/>
      <c r="C25" s="252"/>
      <c r="D25" s="253"/>
      <c r="E25" s="253"/>
      <c r="F25" s="253"/>
      <c r="G25" s="253"/>
      <c r="H25" s="253"/>
      <c r="I25" s="253"/>
      <c r="J25" s="253"/>
      <c r="K25" s="253"/>
      <c r="L25" s="253"/>
      <c r="M25" s="253"/>
      <c r="N25" s="253"/>
      <c r="O25" s="253">
        <f>SUM(C25:N25)</f>
        <v>0</v>
      </c>
      <c r="P25" s="254" t="str">
        <f>IFERROR(O25/(SUMIF(C25:N25,"&gt;0",C24:N24))," ")</f>
        <v xml:space="preserve"> </v>
      </c>
      <c r="Q25" s="252"/>
      <c r="R25" s="253"/>
      <c r="S25" s="253"/>
      <c r="T25" s="253"/>
      <c r="U25" s="253"/>
      <c r="V25" s="253"/>
      <c r="W25" s="253"/>
      <c r="X25" s="253"/>
      <c r="Y25" s="253"/>
      <c r="Z25" s="253"/>
      <c r="AA25" s="253"/>
      <c r="AB25" s="253"/>
      <c r="AC25" s="253">
        <f>SUM(Q25:AB25)</f>
        <v>0</v>
      </c>
      <c r="AD25" s="255" t="str">
        <f>IFERROR(AC25/(SUMIF(Q25:AB25,"&gt;0",Q24:AB24))," ")</f>
        <v xml:space="preserve"> </v>
      </c>
      <c r="AE25" s="242"/>
      <c r="AF25" s="242"/>
    </row>
    <row r="26" spans="1:41" ht="32.1" customHeight="1" thickBot="1" x14ac:dyDescent="0.3">
      <c r="A26" s="214"/>
      <c r="B26" s="210"/>
      <c r="C26" s="256"/>
      <c r="D26" s="256"/>
      <c r="E26" s="256"/>
      <c r="F26" s="256"/>
      <c r="G26" s="256"/>
      <c r="H26" s="256"/>
      <c r="I26" s="256"/>
      <c r="J26" s="256"/>
      <c r="K26" s="256"/>
      <c r="L26" s="256"/>
      <c r="M26" s="256"/>
      <c r="N26" s="256"/>
      <c r="O26" s="256"/>
      <c r="P26" s="256"/>
      <c r="Q26" s="256"/>
      <c r="R26" s="256"/>
      <c r="S26" s="256"/>
      <c r="T26" s="256"/>
      <c r="U26" s="256"/>
      <c r="V26" s="256"/>
      <c r="W26" s="256"/>
      <c r="X26" s="256"/>
      <c r="Y26" s="256"/>
      <c r="Z26" s="256"/>
      <c r="AA26" s="256"/>
      <c r="AB26" s="256"/>
      <c r="AC26" s="215"/>
      <c r="AD26" s="224"/>
    </row>
    <row r="27" spans="1:41" ht="33.950000000000003" customHeight="1" x14ac:dyDescent="0.25">
      <c r="A27" s="521" t="s">
        <v>29</v>
      </c>
      <c r="B27" s="522"/>
      <c r="C27" s="523"/>
      <c r="D27" s="523"/>
      <c r="E27" s="523"/>
      <c r="F27" s="523"/>
      <c r="G27" s="523"/>
      <c r="H27" s="523"/>
      <c r="I27" s="523"/>
      <c r="J27" s="523"/>
      <c r="K27" s="523"/>
      <c r="L27" s="523"/>
      <c r="M27" s="523"/>
      <c r="N27" s="523"/>
      <c r="O27" s="523"/>
      <c r="P27" s="523"/>
      <c r="Q27" s="523"/>
      <c r="R27" s="523"/>
      <c r="S27" s="523"/>
      <c r="T27" s="523"/>
      <c r="U27" s="523"/>
      <c r="V27" s="523"/>
      <c r="W27" s="523"/>
      <c r="X27" s="523"/>
      <c r="Y27" s="523"/>
      <c r="Z27" s="523"/>
      <c r="AA27" s="523"/>
      <c r="AB27" s="523"/>
      <c r="AC27" s="523"/>
      <c r="AD27" s="524"/>
    </row>
    <row r="28" spans="1:41" ht="15" customHeight="1" x14ac:dyDescent="0.25">
      <c r="A28" s="525" t="s">
        <v>30</v>
      </c>
      <c r="B28" s="527" t="s">
        <v>31</v>
      </c>
      <c r="C28" s="528"/>
      <c r="D28" s="496" t="s">
        <v>99</v>
      </c>
      <c r="E28" s="497"/>
      <c r="F28" s="497"/>
      <c r="G28" s="497"/>
      <c r="H28" s="497"/>
      <c r="I28" s="497"/>
      <c r="J28" s="497"/>
      <c r="K28" s="497"/>
      <c r="L28" s="497"/>
      <c r="M28" s="497"/>
      <c r="N28" s="497"/>
      <c r="O28" s="529"/>
      <c r="P28" s="512" t="s">
        <v>33</v>
      </c>
      <c r="Q28" s="512" t="s">
        <v>34</v>
      </c>
      <c r="R28" s="512"/>
      <c r="S28" s="512"/>
      <c r="T28" s="512"/>
      <c r="U28" s="512"/>
      <c r="V28" s="512"/>
      <c r="W28" s="512"/>
      <c r="X28" s="512"/>
      <c r="Y28" s="512"/>
      <c r="Z28" s="512"/>
      <c r="AA28" s="512"/>
      <c r="AB28" s="512"/>
      <c r="AC28" s="512"/>
      <c r="AD28" s="514"/>
    </row>
    <row r="29" spans="1:41" ht="27" customHeight="1" x14ac:dyDescent="0.25">
      <c r="A29" s="526"/>
      <c r="B29" s="515"/>
      <c r="C29" s="517"/>
      <c r="D29" s="257" t="s">
        <v>35</v>
      </c>
      <c r="E29" s="257" t="s">
        <v>36</v>
      </c>
      <c r="F29" s="257" t="s">
        <v>37</v>
      </c>
      <c r="G29" s="257" t="s">
        <v>38</v>
      </c>
      <c r="H29" s="257" t="s">
        <v>39</v>
      </c>
      <c r="I29" s="257" t="s">
        <v>40</v>
      </c>
      <c r="J29" s="257" t="s">
        <v>41</v>
      </c>
      <c r="K29" s="257" t="s">
        <v>42</v>
      </c>
      <c r="L29" s="257" t="s">
        <v>43</v>
      </c>
      <c r="M29" s="257" t="s">
        <v>44</v>
      </c>
      <c r="N29" s="257" t="s">
        <v>45</v>
      </c>
      <c r="O29" s="257" t="s">
        <v>46</v>
      </c>
      <c r="P29" s="529"/>
      <c r="Q29" s="512"/>
      <c r="R29" s="512"/>
      <c r="S29" s="512"/>
      <c r="T29" s="512"/>
      <c r="U29" s="512"/>
      <c r="V29" s="512"/>
      <c r="W29" s="512"/>
      <c r="X29" s="512"/>
      <c r="Y29" s="512"/>
      <c r="Z29" s="512"/>
      <c r="AA29" s="512"/>
      <c r="AB29" s="512"/>
      <c r="AC29" s="512"/>
      <c r="AD29" s="514"/>
    </row>
    <row r="30" spans="1:41" ht="42" customHeight="1" x14ac:dyDescent="0.25">
      <c r="A30" s="258"/>
      <c r="B30" s="505"/>
      <c r="C30" s="506"/>
      <c r="D30" s="259"/>
      <c r="E30" s="259"/>
      <c r="F30" s="259"/>
      <c r="G30" s="259"/>
      <c r="H30" s="259"/>
      <c r="I30" s="259"/>
      <c r="J30" s="259"/>
      <c r="K30" s="259"/>
      <c r="L30" s="259"/>
      <c r="M30" s="259"/>
      <c r="N30" s="259"/>
      <c r="O30" s="259"/>
      <c r="P30" s="260">
        <f>SUM(D30:O30)</f>
        <v>0</v>
      </c>
      <c r="Q30" s="635"/>
      <c r="R30" s="636"/>
      <c r="S30" s="636"/>
      <c r="T30" s="636"/>
      <c r="U30" s="636"/>
      <c r="V30" s="636"/>
      <c r="W30" s="636"/>
      <c r="X30" s="636"/>
      <c r="Y30" s="636"/>
      <c r="Z30" s="636"/>
      <c r="AA30" s="636"/>
      <c r="AB30" s="636"/>
      <c r="AC30" s="636"/>
      <c r="AD30" s="637"/>
    </row>
    <row r="31" spans="1:41" ht="45" customHeight="1" x14ac:dyDescent="0.25">
      <c r="A31" s="509" t="s">
        <v>48</v>
      </c>
      <c r="B31" s="510"/>
      <c r="C31" s="510"/>
      <c r="D31" s="510"/>
      <c r="E31" s="510"/>
      <c r="F31" s="510"/>
      <c r="G31" s="510"/>
      <c r="H31" s="510"/>
      <c r="I31" s="510"/>
      <c r="J31" s="510"/>
      <c r="K31" s="510"/>
      <c r="L31" s="510"/>
      <c r="M31" s="510"/>
      <c r="N31" s="510"/>
      <c r="O31" s="510"/>
      <c r="P31" s="510"/>
      <c r="Q31" s="510"/>
      <c r="R31" s="510"/>
      <c r="S31" s="510"/>
      <c r="T31" s="510"/>
      <c r="U31" s="510"/>
      <c r="V31" s="510"/>
      <c r="W31" s="510"/>
      <c r="X31" s="510"/>
      <c r="Y31" s="510"/>
      <c r="Z31" s="510"/>
      <c r="AA31" s="510"/>
      <c r="AB31" s="510"/>
      <c r="AC31" s="510"/>
      <c r="AD31" s="511"/>
    </row>
    <row r="32" spans="1:41" ht="23.1" customHeight="1" x14ac:dyDescent="0.25">
      <c r="A32" s="489" t="s">
        <v>49</v>
      </c>
      <c r="B32" s="512" t="s">
        <v>50</v>
      </c>
      <c r="C32" s="512" t="s">
        <v>31</v>
      </c>
      <c r="D32" s="512" t="s">
        <v>51</v>
      </c>
      <c r="E32" s="512"/>
      <c r="F32" s="512"/>
      <c r="G32" s="512"/>
      <c r="H32" s="512"/>
      <c r="I32" s="512"/>
      <c r="J32" s="512"/>
      <c r="K32" s="512"/>
      <c r="L32" s="512"/>
      <c r="M32" s="512"/>
      <c r="N32" s="512"/>
      <c r="O32" s="512"/>
      <c r="P32" s="512"/>
      <c r="Q32" s="512" t="s">
        <v>52</v>
      </c>
      <c r="R32" s="512"/>
      <c r="S32" s="512"/>
      <c r="T32" s="512"/>
      <c r="U32" s="512"/>
      <c r="V32" s="512"/>
      <c r="W32" s="512"/>
      <c r="X32" s="512"/>
      <c r="Y32" s="512"/>
      <c r="Z32" s="512"/>
      <c r="AA32" s="512"/>
      <c r="AB32" s="512"/>
      <c r="AC32" s="512"/>
      <c r="AD32" s="514"/>
      <c r="AG32" s="261"/>
      <c r="AH32" s="261"/>
      <c r="AI32" s="261"/>
      <c r="AJ32" s="261"/>
      <c r="AK32" s="261"/>
      <c r="AL32" s="261"/>
      <c r="AM32" s="261"/>
      <c r="AN32" s="261"/>
      <c r="AO32" s="261"/>
    </row>
    <row r="33" spans="1:41" ht="27" customHeight="1" x14ac:dyDescent="0.25">
      <c r="A33" s="489"/>
      <c r="B33" s="512"/>
      <c r="C33" s="513"/>
      <c r="D33" s="257" t="s">
        <v>35</v>
      </c>
      <c r="E33" s="257" t="s">
        <v>36</v>
      </c>
      <c r="F33" s="257" t="s">
        <v>37</v>
      </c>
      <c r="G33" s="257" t="s">
        <v>38</v>
      </c>
      <c r="H33" s="257" t="s">
        <v>39</v>
      </c>
      <c r="I33" s="257" t="s">
        <v>40</v>
      </c>
      <c r="J33" s="257" t="s">
        <v>41</v>
      </c>
      <c r="K33" s="257" t="s">
        <v>42</v>
      </c>
      <c r="L33" s="257" t="s">
        <v>43</v>
      </c>
      <c r="M33" s="257" t="s">
        <v>44</v>
      </c>
      <c r="N33" s="257" t="s">
        <v>45</v>
      </c>
      <c r="O33" s="257" t="s">
        <v>46</v>
      </c>
      <c r="P33" s="257" t="s">
        <v>33</v>
      </c>
      <c r="Q33" s="512" t="s">
        <v>100</v>
      </c>
      <c r="R33" s="512"/>
      <c r="S33" s="512"/>
      <c r="T33" s="512" t="s">
        <v>101</v>
      </c>
      <c r="U33" s="512"/>
      <c r="V33" s="512"/>
      <c r="W33" s="515" t="s">
        <v>54</v>
      </c>
      <c r="X33" s="516"/>
      <c r="Y33" s="516"/>
      <c r="Z33" s="517"/>
      <c r="AA33" s="515" t="s">
        <v>55</v>
      </c>
      <c r="AB33" s="516"/>
      <c r="AC33" s="516"/>
      <c r="AD33" s="518"/>
      <c r="AG33" s="261"/>
      <c r="AH33" s="261"/>
      <c r="AI33" s="261"/>
      <c r="AJ33" s="261"/>
      <c r="AK33" s="261"/>
      <c r="AL33" s="261"/>
      <c r="AM33" s="261"/>
      <c r="AN33" s="261"/>
      <c r="AO33" s="261"/>
    </row>
    <row r="34" spans="1:41" ht="45" customHeight="1" x14ac:dyDescent="0.25">
      <c r="A34" s="499" t="str">
        <f>C17</f>
        <v>Ofrecer asistencia técnica a 19 instancias que incluyen las Bancadas de Mujeres de las Juntas Administradoras Locales y la Mesa Multipartidista de género en el Distrito Capital</v>
      </c>
      <c r="B34" s="501">
        <v>0.15</v>
      </c>
      <c r="C34" s="262" t="s">
        <v>56</v>
      </c>
      <c r="D34" s="259"/>
      <c r="E34" s="259">
        <v>5</v>
      </c>
      <c r="F34" s="259">
        <v>10</v>
      </c>
      <c r="G34" s="259">
        <v>10</v>
      </c>
      <c r="H34" s="259">
        <v>10</v>
      </c>
      <c r="I34" s="259">
        <v>5</v>
      </c>
      <c r="J34" s="259">
        <v>5</v>
      </c>
      <c r="K34" s="259">
        <v>10</v>
      </c>
      <c r="L34" s="259">
        <v>15</v>
      </c>
      <c r="M34" s="259">
        <v>10</v>
      </c>
      <c r="N34" s="259">
        <v>10</v>
      </c>
      <c r="O34" s="259">
        <v>5</v>
      </c>
      <c r="P34" s="263">
        <v>19</v>
      </c>
      <c r="Q34" s="621" t="s">
        <v>109</v>
      </c>
      <c r="R34" s="483"/>
      <c r="S34" s="503"/>
      <c r="T34" s="483"/>
      <c r="U34" s="483"/>
      <c r="V34" s="503"/>
      <c r="W34" s="482"/>
      <c r="X34" s="483"/>
      <c r="Y34" s="483"/>
      <c r="Z34" s="503"/>
      <c r="AA34" s="482"/>
      <c r="AB34" s="483"/>
      <c r="AC34" s="483"/>
      <c r="AD34" s="484"/>
      <c r="AG34" s="261"/>
      <c r="AH34" s="261"/>
      <c r="AI34" s="261"/>
      <c r="AJ34" s="261"/>
      <c r="AK34" s="261"/>
      <c r="AL34" s="261"/>
      <c r="AM34" s="261"/>
      <c r="AN34" s="261"/>
      <c r="AO34" s="261"/>
    </row>
    <row r="35" spans="1:41" ht="45" customHeight="1" x14ac:dyDescent="0.25">
      <c r="A35" s="500"/>
      <c r="B35" s="502"/>
      <c r="C35" s="264" t="s">
        <v>60</v>
      </c>
      <c r="D35" s="283">
        <v>0</v>
      </c>
      <c r="E35" s="283"/>
      <c r="F35" s="283"/>
      <c r="G35" s="282"/>
      <c r="H35" s="282"/>
      <c r="I35" s="282"/>
      <c r="J35" s="282"/>
      <c r="K35" s="282"/>
      <c r="L35" s="282"/>
      <c r="M35" s="282"/>
      <c r="N35" s="282"/>
      <c r="O35" s="282"/>
      <c r="P35" s="267">
        <f>SUM(D35:O35)</f>
        <v>0</v>
      </c>
      <c r="Q35" s="485"/>
      <c r="R35" s="486"/>
      <c r="S35" s="504"/>
      <c r="T35" s="486"/>
      <c r="U35" s="486"/>
      <c r="V35" s="504"/>
      <c r="W35" s="485"/>
      <c r="X35" s="486"/>
      <c r="Y35" s="486"/>
      <c r="Z35" s="504"/>
      <c r="AA35" s="485"/>
      <c r="AB35" s="486"/>
      <c r="AC35" s="486"/>
      <c r="AD35" s="487"/>
      <c r="AE35" s="268"/>
      <c r="AG35" s="261"/>
      <c r="AH35" s="261"/>
      <c r="AI35" s="261"/>
      <c r="AJ35" s="261"/>
      <c r="AK35" s="261"/>
      <c r="AL35" s="261"/>
      <c r="AM35" s="261"/>
      <c r="AN35" s="261"/>
      <c r="AO35" s="261"/>
    </row>
    <row r="36" spans="1:41" ht="26.1" customHeight="1" x14ac:dyDescent="0.25">
      <c r="A36" s="488" t="s">
        <v>61</v>
      </c>
      <c r="B36" s="490" t="s">
        <v>62</v>
      </c>
      <c r="C36" s="492" t="s">
        <v>63</v>
      </c>
      <c r="D36" s="492"/>
      <c r="E36" s="492"/>
      <c r="F36" s="492"/>
      <c r="G36" s="492"/>
      <c r="H36" s="492"/>
      <c r="I36" s="492"/>
      <c r="J36" s="492"/>
      <c r="K36" s="492"/>
      <c r="L36" s="492"/>
      <c r="M36" s="492"/>
      <c r="N36" s="492"/>
      <c r="O36" s="492"/>
      <c r="P36" s="492"/>
      <c r="Q36" s="493" t="s">
        <v>64</v>
      </c>
      <c r="R36" s="494"/>
      <c r="S36" s="494"/>
      <c r="T36" s="494"/>
      <c r="U36" s="494"/>
      <c r="V36" s="494"/>
      <c r="W36" s="494"/>
      <c r="X36" s="494"/>
      <c r="Y36" s="494"/>
      <c r="Z36" s="494"/>
      <c r="AA36" s="494"/>
      <c r="AB36" s="494"/>
      <c r="AC36" s="494"/>
      <c r="AD36" s="495"/>
      <c r="AG36" s="261"/>
      <c r="AH36" s="261"/>
      <c r="AI36" s="261"/>
      <c r="AJ36" s="261"/>
      <c r="AK36" s="261"/>
      <c r="AL36" s="261"/>
      <c r="AM36" s="261"/>
      <c r="AN36" s="261"/>
      <c r="AO36" s="261"/>
    </row>
    <row r="37" spans="1:41" ht="26.1" customHeight="1" x14ac:dyDescent="0.25">
      <c r="A37" s="489"/>
      <c r="B37" s="491"/>
      <c r="C37" s="257" t="s">
        <v>65</v>
      </c>
      <c r="D37" s="257" t="s">
        <v>66</v>
      </c>
      <c r="E37" s="257" t="s">
        <v>67</v>
      </c>
      <c r="F37" s="257" t="s">
        <v>68</v>
      </c>
      <c r="G37" s="257" t="s">
        <v>69</v>
      </c>
      <c r="H37" s="257" t="s">
        <v>70</v>
      </c>
      <c r="I37" s="257" t="s">
        <v>71</v>
      </c>
      <c r="J37" s="257" t="s">
        <v>72</v>
      </c>
      <c r="K37" s="257" t="s">
        <v>73</v>
      </c>
      <c r="L37" s="257" t="s">
        <v>74</v>
      </c>
      <c r="M37" s="257" t="s">
        <v>75</v>
      </c>
      <c r="N37" s="257" t="s">
        <v>76</v>
      </c>
      <c r="O37" s="257" t="s">
        <v>77</v>
      </c>
      <c r="P37" s="257" t="s">
        <v>78</v>
      </c>
      <c r="Q37" s="496" t="s">
        <v>79</v>
      </c>
      <c r="R37" s="497"/>
      <c r="S37" s="497"/>
      <c r="T37" s="497"/>
      <c r="U37" s="497"/>
      <c r="V37" s="497"/>
      <c r="W37" s="497"/>
      <c r="X37" s="497"/>
      <c r="Y37" s="497"/>
      <c r="Z37" s="497"/>
      <c r="AA37" s="497"/>
      <c r="AB37" s="497"/>
      <c r="AC37" s="497"/>
      <c r="AD37" s="498"/>
      <c r="AG37" s="269"/>
      <c r="AH37" s="269"/>
      <c r="AI37" s="269"/>
      <c r="AJ37" s="269"/>
      <c r="AK37" s="269"/>
      <c r="AL37" s="269"/>
      <c r="AM37" s="269"/>
      <c r="AN37" s="269"/>
      <c r="AO37" s="269"/>
    </row>
    <row r="38" spans="1:41" ht="28.5" customHeight="1" x14ac:dyDescent="0.25">
      <c r="A38" s="472" t="s">
        <v>110</v>
      </c>
      <c r="B38" s="474">
        <v>0.1</v>
      </c>
      <c r="C38" s="262" t="s">
        <v>56</v>
      </c>
      <c r="D38" s="270"/>
      <c r="E38" s="270">
        <v>0.05</v>
      </c>
      <c r="F38" s="270">
        <v>0.1</v>
      </c>
      <c r="G38" s="270">
        <v>0.1</v>
      </c>
      <c r="H38" s="270">
        <v>0.1</v>
      </c>
      <c r="I38" s="270">
        <v>0.05</v>
      </c>
      <c r="J38" s="270">
        <v>0.05</v>
      </c>
      <c r="K38" s="270">
        <v>0.1</v>
      </c>
      <c r="L38" s="270">
        <v>0.2</v>
      </c>
      <c r="M38" s="270">
        <v>0.1</v>
      </c>
      <c r="N38" s="270">
        <v>0.1</v>
      </c>
      <c r="O38" s="270">
        <v>0.05</v>
      </c>
      <c r="P38" s="271">
        <f>SUM(D38:O38)</f>
        <v>1</v>
      </c>
      <c r="Q38" s="476" t="s">
        <v>111</v>
      </c>
      <c r="R38" s="477"/>
      <c r="S38" s="477"/>
      <c r="T38" s="477"/>
      <c r="U38" s="477"/>
      <c r="V38" s="477"/>
      <c r="W38" s="477"/>
      <c r="X38" s="477"/>
      <c r="Y38" s="477"/>
      <c r="Z38" s="477"/>
      <c r="AA38" s="477"/>
      <c r="AB38" s="477"/>
      <c r="AC38" s="477"/>
      <c r="AD38" s="617"/>
      <c r="AE38" s="272"/>
      <c r="AG38" s="273"/>
      <c r="AH38" s="273"/>
      <c r="AI38" s="273"/>
      <c r="AJ38" s="273"/>
      <c r="AK38" s="273"/>
      <c r="AL38" s="273"/>
      <c r="AM38" s="273"/>
      <c r="AN38" s="273"/>
      <c r="AO38" s="273"/>
    </row>
    <row r="39" spans="1:41" ht="28.5" customHeight="1" x14ac:dyDescent="0.25">
      <c r="A39" s="473"/>
      <c r="B39" s="475"/>
      <c r="C39" s="274" t="s">
        <v>60</v>
      </c>
      <c r="D39" s="275">
        <v>0</v>
      </c>
      <c r="E39" s="275"/>
      <c r="F39" s="275"/>
      <c r="G39" s="275"/>
      <c r="H39" s="275"/>
      <c r="I39" s="275"/>
      <c r="J39" s="275"/>
      <c r="K39" s="275"/>
      <c r="L39" s="275"/>
      <c r="M39" s="275"/>
      <c r="N39" s="275"/>
      <c r="O39" s="275"/>
      <c r="P39" s="276">
        <f>SUM(D39:O39)</f>
        <v>0</v>
      </c>
      <c r="Q39" s="632"/>
      <c r="R39" s="633"/>
      <c r="S39" s="633"/>
      <c r="T39" s="633"/>
      <c r="U39" s="633"/>
      <c r="V39" s="633"/>
      <c r="W39" s="633"/>
      <c r="X39" s="633"/>
      <c r="Y39" s="633"/>
      <c r="Z39" s="633"/>
      <c r="AA39" s="633"/>
      <c r="AB39" s="633"/>
      <c r="AC39" s="633"/>
      <c r="AD39" s="634"/>
      <c r="AE39" s="272"/>
    </row>
    <row r="40" spans="1:41" ht="28.5" customHeight="1" x14ac:dyDescent="0.25">
      <c r="A40" s="473" t="s">
        <v>112</v>
      </c>
      <c r="B40" s="631">
        <v>0.05</v>
      </c>
      <c r="C40" s="277" t="s">
        <v>56</v>
      </c>
      <c r="D40" s="278"/>
      <c r="E40" s="278">
        <v>0.05</v>
      </c>
      <c r="F40" s="278">
        <v>0.1</v>
      </c>
      <c r="G40" s="278">
        <v>0.1</v>
      </c>
      <c r="H40" s="278">
        <v>0.1</v>
      </c>
      <c r="I40" s="278">
        <v>0.1</v>
      </c>
      <c r="J40" s="278">
        <v>0.1</v>
      </c>
      <c r="K40" s="278">
        <v>0.1</v>
      </c>
      <c r="L40" s="278">
        <v>0.1</v>
      </c>
      <c r="M40" s="278">
        <v>0.1</v>
      </c>
      <c r="N40" s="278">
        <v>0.1</v>
      </c>
      <c r="O40" s="278">
        <v>0.05</v>
      </c>
      <c r="P40" s="276">
        <f>SUM(D40:O40)</f>
        <v>0.99999999999999989</v>
      </c>
      <c r="Q40" s="476" t="s">
        <v>113</v>
      </c>
      <c r="R40" s="477"/>
      <c r="S40" s="477"/>
      <c r="T40" s="477"/>
      <c r="U40" s="477"/>
      <c r="V40" s="477"/>
      <c r="W40" s="477"/>
      <c r="X40" s="477"/>
      <c r="Y40" s="477"/>
      <c r="Z40" s="477"/>
      <c r="AA40" s="477"/>
      <c r="AB40" s="477"/>
      <c r="AC40" s="477"/>
      <c r="AD40" s="478"/>
      <c r="AE40" s="272"/>
    </row>
    <row r="41" spans="1:41" ht="28.5" customHeight="1" x14ac:dyDescent="0.25">
      <c r="A41" s="473"/>
      <c r="B41" s="475"/>
      <c r="C41" s="274" t="s">
        <v>60</v>
      </c>
      <c r="D41" s="275"/>
      <c r="E41" s="275"/>
      <c r="F41" s="275"/>
      <c r="G41" s="275"/>
      <c r="H41" s="275"/>
      <c r="I41" s="275"/>
      <c r="J41" s="275"/>
      <c r="K41" s="275"/>
      <c r="L41" s="279"/>
      <c r="M41" s="279"/>
      <c r="N41" s="279"/>
      <c r="O41" s="279"/>
      <c r="P41" s="276">
        <f>SUM(D41:O41)</f>
        <v>0</v>
      </c>
      <c r="Q41" s="479"/>
      <c r="R41" s="480"/>
      <c r="S41" s="480"/>
      <c r="T41" s="480"/>
      <c r="U41" s="480"/>
      <c r="V41" s="480"/>
      <c r="W41" s="480"/>
      <c r="X41" s="480"/>
      <c r="Y41" s="480"/>
      <c r="Z41" s="480"/>
      <c r="AA41" s="480"/>
      <c r="AB41" s="480"/>
      <c r="AC41" s="480"/>
      <c r="AD41" s="481"/>
      <c r="AE41" s="272"/>
    </row>
    <row r="42" spans="1:41" x14ac:dyDescent="0.25">
      <c r="A42" s="206" t="s">
        <v>81</v>
      </c>
    </row>
  </sheetData>
  <mergeCells count="76">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B34:B35"/>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Q34:S35"/>
    <mergeCell ref="T34:V35"/>
    <mergeCell ref="A40:A41"/>
    <mergeCell ref="B40:B41"/>
    <mergeCell ref="Q40:AD41"/>
    <mergeCell ref="A36:A37"/>
    <mergeCell ref="B36:B37"/>
    <mergeCell ref="C36:P36"/>
    <mergeCell ref="Q36:AD36"/>
    <mergeCell ref="Q37:AD37"/>
    <mergeCell ref="A38:A39"/>
    <mergeCell ref="B38:B39"/>
    <mergeCell ref="Q38:AD39"/>
    <mergeCell ref="W34:Z35"/>
    <mergeCell ref="AA34:AD35"/>
    <mergeCell ref="A34:A35"/>
  </mergeCells>
  <dataValidations count="3">
    <dataValidation type="textLength" operator="lessThanOrEqual" allowBlank="1" showInputMessage="1" showErrorMessage="1" errorTitle="Máximo 2.000 caracteres" error="Máximo 2.000 caracteres" sqref="AA34 Q38:AD41 W34 Q34"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formula1>$C$21:$N$21</formula1>
    </dataValidation>
  </dataValidations>
  <pageMargins left="0.25" right="0.25" top="0.75" bottom="0.75" header="0.3" footer="0.3"/>
  <pageSetup scale="2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5"/>
  <sheetViews>
    <sheetView showGridLines="0" tabSelected="1" topLeftCell="O14" zoomScale="80" zoomScaleNormal="80" workbookViewId="0">
      <selection activeCell="A27" sqref="A27:AD27"/>
    </sheetView>
  </sheetViews>
  <sheetFormatPr baseColWidth="10" defaultColWidth="10.85546875" defaultRowHeight="15" x14ac:dyDescent="0.25"/>
  <cols>
    <col min="1" max="1" width="38.42578125" style="206" customWidth="1"/>
    <col min="2" max="2" width="15.42578125" style="206" customWidth="1"/>
    <col min="3" max="14" width="20.7109375" style="206" customWidth="1"/>
    <col min="15" max="15" width="16.140625" style="206" customWidth="1"/>
    <col min="16" max="27" width="18.140625" style="206" customWidth="1"/>
    <col min="28" max="28" width="22.7109375" style="206" customWidth="1"/>
    <col min="29" max="29" width="19" style="206" customWidth="1"/>
    <col min="30" max="30" width="19.42578125" style="206" customWidth="1"/>
    <col min="31" max="31" width="6.28515625" style="206" bestFit="1" customWidth="1"/>
    <col min="32" max="32" width="22.85546875" style="206" customWidth="1"/>
    <col min="33" max="33" width="18.42578125" style="206" bestFit="1" customWidth="1"/>
    <col min="34" max="34" width="8.42578125" style="206" customWidth="1"/>
    <col min="35" max="35" width="18.42578125" style="206" bestFit="1" customWidth="1"/>
    <col min="36" max="36" width="5.7109375" style="206" customWidth="1"/>
    <col min="37" max="37" width="18.42578125" style="206" bestFit="1" customWidth="1"/>
    <col min="38" max="38" width="4.7109375" style="206" customWidth="1"/>
    <col min="39" max="39" width="23" style="206" bestFit="1" customWidth="1"/>
    <col min="40" max="40" width="10.85546875" style="206"/>
    <col min="41" max="41" width="18.42578125" style="206" bestFit="1" customWidth="1"/>
    <col min="42" max="42" width="16.140625" style="206" customWidth="1"/>
    <col min="43" max="16384" width="10.85546875" style="206"/>
  </cols>
  <sheetData>
    <row r="1" spans="1:30" ht="32.25" customHeight="1" thickBot="1" x14ac:dyDescent="0.3">
      <c r="A1" s="608"/>
      <c r="B1" s="596" t="s">
        <v>0</v>
      </c>
      <c r="C1" s="597"/>
      <c r="D1" s="597"/>
      <c r="E1" s="597"/>
      <c r="F1" s="597"/>
      <c r="G1" s="597"/>
      <c r="H1" s="597"/>
      <c r="I1" s="597"/>
      <c r="J1" s="597"/>
      <c r="K1" s="597"/>
      <c r="L1" s="597"/>
      <c r="M1" s="597"/>
      <c r="N1" s="597"/>
      <c r="O1" s="597"/>
      <c r="P1" s="597"/>
      <c r="Q1" s="597"/>
      <c r="R1" s="597"/>
      <c r="S1" s="597"/>
      <c r="T1" s="597"/>
      <c r="U1" s="597"/>
      <c r="V1" s="597"/>
      <c r="W1" s="597"/>
      <c r="X1" s="597"/>
      <c r="Y1" s="597"/>
      <c r="Z1" s="597"/>
      <c r="AA1" s="598"/>
      <c r="AB1" s="593" t="s">
        <v>82</v>
      </c>
      <c r="AC1" s="594"/>
      <c r="AD1" s="595"/>
    </row>
    <row r="2" spans="1:30" ht="30.75" customHeight="1" thickBot="1" x14ac:dyDescent="0.3">
      <c r="A2" s="609"/>
      <c r="B2" s="596" t="s">
        <v>2</v>
      </c>
      <c r="C2" s="597"/>
      <c r="D2" s="597"/>
      <c r="E2" s="597"/>
      <c r="F2" s="597"/>
      <c r="G2" s="597"/>
      <c r="H2" s="597"/>
      <c r="I2" s="597"/>
      <c r="J2" s="597"/>
      <c r="K2" s="597"/>
      <c r="L2" s="597"/>
      <c r="M2" s="597"/>
      <c r="N2" s="597"/>
      <c r="O2" s="597"/>
      <c r="P2" s="597"/>
      <c r="Q2" s="597"/>
      <c r="R2" s="597"/>
      <c r="S2" s="597"/>
      <c r="T2" s="597"/>
      <c r="U2" s="597"/>
      <c r="V2" s="597"/>
      <c r="W2" s="597"/>
      <c r="X2" s="597"/>
      <c r="Y2" s="597"/>
      <c r="Z2" s="597"/>
      <c r="AA2" s="598"/>
      <c r="AB2" s="599" t="s">
        <v>83</v>
      </c>
      <c r="AC2" s="600"/>
      <c r="AD2" s="601"/>
    </row>
    <row r="3" spans="1:30" ht="24" customHeight="1" x14ac:dyDescent="0.25">
      <c r="A3" s="609"/>
      <c r="B3" s="509" t="s">
        <v>4</v>
      </c>
      <c r="C3" s="510"/>
      <c r="D3" s="510"/>
      <c r="E3" s="510"/>
      <c r="F3" s="510"/>
      <c r="G3" s="510"/>
      <c r="H3" s="510"/>
      <c r="I3" s="510"/>
      <c r="J3" s="510"/>
      <c r="K3" s="510"/>
      <c r="L3" s="510"/>
      <c r="M3" s="510"/>
      <c r="N3" s="510"/>
      <c r="O3" s="510"/>
      <c r="P3" s="510"/>
      <c r="Q3" s="510"/>
      <c r="R3" s="510"/>
      <c r="S3" s="510"/>
      <c r="T3" s="510"/>
      <c r="U3" s="510"/>
      <c r="V3" s="510"/>
      <c r="W3" s="510"/>
      <c r="X3" s="510"/>
      <c r="Y3" s="510"/>
      <c r="Z3" s="510"/>
      <c r="AA3" s="511"/>
      <c r="AB3" s="599" t="s">
        <v>84</v>
      </c>
      <c r="AC3" s="600"/>
      <c r="AD3" s="601"/>
    </row>
    <row r="4" spans="1:30" ht="21.95" customHeight="1" thickBot="1" x14ac:dyDescent="0.3">
      <c r="A4" s="610"/>
      <c r="B4" s="602"/>
      <c r="C4" s="603"/>
      <c r="D4" s="603"/>
      <c r="E4" s="603"/>
      <c r="F4" s="603"/>
      <c r="G4" s="603"/>
      <c r="H4" s="603"/>
      <c r="I4" s="603"/>
      <c r="J4" s="603"/>
      <c r="K4" s="603"/>
      <c r="L4" s="603"/>
      <c r="M4" s="603"/>
      <c r="N4" s="603"/>
      <c r="O4" s="603"/>
      <c r="P4" s="603"/>
      <c r="Q4" s="603"/>
      <c r="R4" s="603"/>
      <c r="S4" s="603"/>
      <c r="T4" s="603"/>
      <c r="U4" s="603"/>
      <c r="V4" s="603"/>
      <c r="W4" s="603"/>
      <c r="X4" s="603"/>
      <c r="Y4" s="603"/>
      <c r="Z4" s="603"/>
      <c r="AA4" s="604"/>
      <c r="AB4" s="605" t="s">
        <v>6</v>
      </c>
      <c r="AC4" s="606"/>
      <c r="AD4" s="607"/>
    </row>
    <row r="5" spans="1:30" ht="9" customHeight="1" thickBot="1" x14ac:dyDescent="0.3">
      <c r="A5" s="207"/>
      <c r="B5" s="208"/>
      <c r="C5" s="209"/>
      <c r="D5" s="210"/>
      <c r="E5" s="210"/>
      <c r="F5" s="210"/>
      <c r="G5" s="210"/>
      <c r="H5" s="210"/>
      <c r="I5" s="210"/>
      <c r="J5" s="210"/>
      <c r="K5" s="210"/>
      <c r="L5" s="210"/>
      <c r="M5" s="210"/>
      <c r="N5" s="210"/>
      <c r="O5" s="210"/>
      <c r="P5" s="210"/>
      <c r="Q5" s="210"/>
      <c r="R5" s="210"/>
      <c r="S5" s="210"/>
      <c r="T5" s="210"/>
      <c r="U5" s="210"/>
      <c r="V5" s="210"/>
      <c r="W5" s="210"/>
      <c r="X5" s="210"/>
      <c r="Y5" s="210"/>
      <c r="Z5" s="210"/>
      <c r="AA5" s="210"/>
      <c r="AB5" s="211"/>
      <c r="AC5" s="212"/>
      <c r="AD5" s="213"/>
    </row>
    <row r="6" spans="1:30" ht="9" customHeight="1" thickBot="1" x14ac:dyDescent="0.3">
      <c r="A6" s="214"/>
      <c r="B6" s="210"/>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5"/>
      <c r="AD6" s="216"/>
    </row>
    <row r="7" spans="1:30" x14ac:dyDescent="0.25">
      <c r="A7" s="560" t="s">
        <v>20</v>
      </c>
      <c r="B7" s="561"/>
      <c r="C7" s="575" t="s">
        <v>35</v>
      </c>
      <c r="D7" s="560" t="s">
        <v>8</v>
      </c>
      <c r="E7" s="578"/>
      <c r="F7" s="578"/>
      <c r="G7" s="578"/>
      <c r="H7" s="561"/>
      <c r="I7" s="581">
        <v>44964</v>
      </c>
      <c r="J7" s="582"/>
      <c r="K7" s="560" t="s">
        <v>10</v>
      </c>
      <c r="L7" s="561"/>
      <c r="M7" s="587" t="s">
        <v>11</v>
      </c>
      <c r="N7" s="588"/>
      <c r="O7" s="611"/>
      <c r="P7" s="612"/>
      <c r="Q7" s="210"/>
      <c r="R7" s="210"/>
      <c r="S7" s="210"/>
      <c r="T7" s="210"/>
      <c r="U7" s="210"/>
      <c r="V7" s="210"/>
      <c r="W7" s="210"/>
      <c r="X7" s="210"/>
      <c r="Y7" s="210"/>
      <c r="Z7" s="210"/>
      <c r="AA7" s="210"/>
      <c r="AB7" s="210"/>
      <c r="AC7" s="215"/>
      <c r="AD7" s="216"/>
    </row>
    <row r="8" spans="1:30" x14ac:dyDescent="0.25">
      <c r="A8" s="562"/>
      <c r="B8" s="563"/>
      <c r="C8" s="576"/>
      <c r="D8" s="562"/>
      <c r="E8" s="579"/>
      <c r="F8" s="579"/>
      <c r="G8" s="579"/>
      <c r="H8" s="563"/>
      <c r="I8" s="583"/>
      <c r="J8" s="584"/>
      <c r="K8" s="562"/>
      <c r="L8" s="563"/>
      <c r="M8" s="613" t="s">
        <v>12</v>
      </c>
      <c r="N8" s="614"/>
      <c r="O8" s="615"/>
      <c r="P8" s="616"/>
      <c r="Q8" s="210"/>
      <c r="R8" s="210"/>
      <c r="S8" s="210"/>
      <c r="T8" s="210"/>
      <c r="U8" s="210"/>
      <c r="V8" s="210"/>
      <c r="W8" s="210"/>
      <c r="X8" s="210"/>
      <c r="Y8" s="210"/>
      <c r="Z8" s="210"/>
      <c r="AA8" s="210"/>
      <c r="AB8" s="210"/>
      <c r="AC8" s="215"/>
      <c r="AD8" s="216"/>
    </row>
    <row r="9" spans="1:30" x14ac:dyDescent="0.25">
      <c r="A9" s="564"/>
      <c r="B9" s="565"/>
      <c r="C9" s="577"/>
      <c r="D9" s="564"/>
      <c r="E9" s="580"/>
      <c r="F9" s="580"/>
      <c r="G9" s="580"/>
      <c r="H9" s="565"/>
      <c r="I9" s="585"/>
      <c r="J9" s="586"/>
      <c r="K9" s="564"/>
      <c r="L9" s="565"/>
      <c r="M9" s="589" t="s">
        <v>13</v>
      </c>
      <c r="N9" s="590"/>
      <c r="O9" s="591" t="s">
        <v>85</v>
      </c>
      <c r="P9" s="592"/>
      <c r="Q9" s="210"/>
      <c r="R9" s="210"/>
      <c r="S9" s="210"/>
      <c r="T9" s="210"/>
      <c r="U9" s="210"/>
      <c r="V9" s="210"/>
      <c r="W9" s="210"/>
      <c r="X9" s="210"/>
      <c r="Y9" s="210"/>
      <c r="Z9" s="210"/>
      <c r="AA9" s="210"/>
      <c r="AB9" s="210"/>
      <c r="AC9" s="215"/>
      <c r="AD9" s="216"/>
    </row>
    <row r="10" spans="1:30" ht="15" customHeight="1" thickBot="1" x14ac:dyDescent="0.3">
      <c r="A10" s="217"/>
      <c r="B10" s="218"/>
      <c r="C10" s="218"/>
      <c r="D10" s="219"/>
      <c r="E10" s="219"/>
      <c r="F10" s="219"/>
      <c r="G10" s="219"/>
      <c r="H10" s="219"/>
      <c r="I10" s="220"/>
      <c r="J10" s="220"/>
      <c r="K10" s="219"/>
      <c r="L10" s="219"/>
      <c r="M10" s="221"/>
      <c r="N10" s="221"/>
      <c r="O10" s="222"/>
      <c r="P10" s="222"/>
      <c r="Q10" s="218"/>
      <c r="R10" s="218"/>
      <c r="S10" s="218"/>
      <c r="T10" s="218"/>
      <c r="U10" s="218"/>
      <c r="V10" s="218"/>
      <c r="W10" s="218"/>
      <c r="X10" s="218"/>
      <c r="Y10" s="218"/>
      <c r="Z10" s="218"/>
      <c r="AA10" s="218"/>
      <c r="AB10" s="218"/>
      <c r="AC10" s="223"/>
      <c r="AD10" s="224"/>
    </row>
    <row r="11" spans="1:30" ht="15" customHeight="1" x14ac:dyDescent="0.25">
      <c r="A11" s="560" t="s">
        <v>7</v>
      </c>
      <c r="B11" s="561"/>
      <c r="C11" s="622" t="s">
        <v>86</v>
      </c>
      <c r="D11" s="623"/>
      <c r="E11" s="623"/>
      <c r="F11" s="623"/>
      <c r="G11" s="623"/>
      <c r="H11" s="623"/>
      <c r="I11" s="623"/>
      <c r="J11" s="623"/>
      <c r="K11" s="623"/>
      <c r="L11" s="623"/>
      <c r="M11" s="623"/>
      <c r="N11" s="623"/>
      <c r="O11" s="623"/>
      <c r="P11" s="623"/>
      <c r="Q11" s="623"/>
      <c r="R11" s="623"/>
      <c r="S11" s="623"/>
      <c r="T11" s="623"/>
      <c r="U11" s="623"/>
      <c r="V11" s="623"/>
      <c r="W11" s="623"/>
      <c r="X11" s="623"/>
      <c r="Y11" s="623"/>
      <c r="Z11" s="623"/>
      <c r="AA11" s="623"/>
      <c r="AB11" s="623"/>
      <c r="AC11" s="623"/>
      <c r="AD11" s="624"/>
    </row>
    <row r="12" spans="1:30" ht="15" customHeight="1" x14ac:dyDescent="0.25">
      <c r="A12" s="562"/>
      <c r="B12" s="563"/>
      <c r="C12" s="625"/>
      <c r="D12" s="626"/>
      <c r="E12" s="626"/>
      <c r="F12" s="626"/>
      <c r="G12" s="626"/>
      <c r="H12" s="626"/>
      <c r="I12" s="626"/>
      <c r="J12" s="626"/>
      <c r="K12" s="626"/>
      <c r="L12" s="626"/>
      <c r="M12" s="626"/>
      <c r="N12" s="626"/>
      <c r="O12" s="626"/>
      <c r="P12" s="626"/>
      <c r="Q12" s="626"/>
      <c r="R12" s="626"/>
      <c r="S12" s="626"/>
      <c r="T12" s="626"/>
      <c r="U12" s="626"/>
      <c r="V12" s="626"/>
      <c r="W12" s="626"/>
      <c r="X12" s="626"/>
      <c r="Y12" s="626"/>
      <c r="Z12" s="626"/>
      <c r="AA12" s="626"/>
      <c r="AB12" s="626"/>
      <c r="AC12" s="626"/>
      <c r="AD12" s="627"/>
    </row>
    <row r="13" spans="1:30" ht="15" customHeight="1" thickBot="1" x14ac:dyDescent="0.3">
      <c r="A13" s="564"/>
      <c r="B13" s="565"/>
      <c r="C13" s="628"/>
      <c r="D13" s="629"/>
      <c r="E13" s="629"/>
      <c r="F13" s="629"/>
      <c r="G13" s="629"/>
      <c r="H13" s="629"/>
      <c r="I13" s="629"/>
      <c r="J13" s="629"/>
      <c r="K13" s="629"/>
      <c r="L13" s="629"/>
      <c r="M13" s="629"/>
      <c r="N13" s="629"/>
      <c r="O13" s="629"/>
      <c r="P13" s="629"/>
      <c r="Q13" s="629"/>
      <c r="R13" s="629"/>
      <c r="S13" s="629"/>
      <c r="T13" s="629"/>
      <c r="U13" s="629"/>
      <c r="V13" s="629"/>
      <c r="W13" s="629"/>
      <c r="X13" s="629"/>
      <c r="Y13" s="629"/>
      <c r="Z13" s="629"/>
      <c r="AA13" s="629"/>
      <c r="AB13" s="629"/>
      <c r="AC13" s="629"/>
      <c r="AD13" s="630"/>
    </row>
    <row r="14" spans="1:30" ht="9" customHeight="1" thickBot="1" x14ac:dyDescent="0.3">
      <c r="A14" s="226"/>
      <c r="B14" s="227"/>
      <c r="C14" s="228"/>
      <c r="D14" s="228"/>
      <c r="E14" s="228"/>
      <c r="F14" s="228"/>
      <c r="G14" s="228"/>
      <c r="H14" s="228"/>
      <c r="I14" s="228"/>
      <c r="J14" s="228"/>
      <c r="K14" s="228"/>
      <c r="L14" s="228"/>
      <c r="M14" s="229"/>
      <c r="N14" s="229"/>
      <c r="O14" s="229"/>
      <c r="P14" s="229"/>
      <c r="Q14" s="229"/>
      <c r="R14" s="230"/>
      <c r="S14" s="230"/>
      <c r="T14" s="230"/>
      <c r="U14" s="230"/>
      <c r="V14" s="230"/>
      <c r="W14" s="230"/>
      <c r="X14" s="230"/>
      <c r="Y14" s="219"/>
      <c r="Z14" s="219"/>
      <c r="AA14" s="219"/>
      <c r="AB14" s="219"/>
      <c r="AC14" s="219"/>
      <c r="AD14" s="225"/>
    </row>
    <row r="15" spans="1:30" ht="39" customHeight="1" thickBot="1" x14ac:dyDescent="0.3">
      <c r="A15" s="545" t="s">
        <v>14</v>
      </c>
      <c r="B15" s="546"/>
      <c r="C15" s="554" t="s">
        <v>87</v>
      </c>
      <c r="D15" s="555"/>
      <c r="E15" s="555"/>
      <c r="F15" s="555"/>
      <c r="G15" s="555"/>
      <c r="H15" s="555"/>
      <c r="I15" s="555"/>
      <c r="J15" s="555"/>
      <c r="K15" s="556"/>
      <c r="L15" s="532" t="s">
        <v>15</v>
      </c>
      <c r="M15" s="533"/>
      <c r="N15" s="533"/>
      <c r="O15" s="533"/>
      <c r="P15" s="533"/>
      <c r="Q15" s="534"/>
      <c r="R15" s="557" t="s">
        <v>88</v>
      </c>
      <c r="S15" s="558"/>
      <c r="T15" s="558"/>
      <c r="U15" s="558"/>
      <c r="V15" s="558"/>
      <c r="W15" s="558"/>
      <c r="X15" s="559"/>
      <c r="Y15" s="532" t="s">
        <v>16</v>
      </c>
      <c r="Z15" s="534"/>
      <c r="AA15" s="541" t="s">
        <v>89</v>
      </c>
      <c r="AB15" s="542"/>
      <c r="AC15" s="542"/>
      <c r="AD15" s="543"/>
    </row>
    <row r="16" spans="1:30" ht="9" customHeight="1" thickBot="1" x14ac:dyDescent="0.3">
      <c r="A16" s="214"/>
      <c r="B16" s="210"/>
      <c r="C16" s="544"/>
      <c r="D16" s="544"/>
      <c r="E16" s="544"/>
      <c r="F16" s="544"/>
      <c r="G16" s="544"/>
      <c r="H16" s="544"/>
      <c r="I16" s="544"/>
      <c r="J16" s="544"/>
      <c r="K16" s="544"/>
      <c r="L16" s="544"/>
      <c r="M16" s="544"/>
      <c r="N16" s="544"/>
      <c r="O16" s="544"/>
      <c r="P16" s="544"/>
      <c r="Q16" s="544"/>
      <c r="R16" s="544"/>
      <c r="S16" s="544"/>
      <c r="T16" s="544"/>
      <c r="U16" s="544"/>
      <c r="V16" s="544"/>
      <c r="W16" s="544"/>
      <c r="X16" s="544"/>
      <c r="Y16" s="544"/>
      <c r="Z16" s="544"/>
      <c r="AA16" s="544"/>
      <c r="AB16" s="544"/>
      <c r="AC16" s="231"/>
      <c r="AD16" s="232"/>
    </row>
    <row r="17" spans="1:41" s="233" customFormat="1" ht="37.5" customHeight="1" thickBot="1" x14ac:dyDescent="0.3">
      <c r="A17" s="545" t="s">
        <v>17</v>
      </c>
      <c r="B17" s="546"/>
      <c r="C17" s="547" t="s">
        <v>114</v>
      </c>
      <c r="D17" s="548"/>
      <c r="E17" s="548"/>
      <c r="F17" s="548"/>
      <c r="G17" s="548"/>
      <c r="H17" s="548"/>
      <c r="I17" s="548"/>
      <c r="J17" s="548"/>
      <c r="K17" s="548"/>
      <c r="L17" s="548"/>
      <c r="M17" s="548"/>
      <c r="N17" s="548"/>
      <c r="O17" s="548"/>
      <c r="P17" s="548"/>
      <c r="Q17" s="549"/>
      <c r="R17" s="532" t="s">
        <v>91</v>
      </c>
      <c r="S17" s="533"/>
      <c r="T17" s="533"/>
      <c r="U17" s="533"/>
      <c r="V17" s="534"/>
      <c r="W17" s="550">
        <v>60</v>
      </c>
      <c r="X17" s="551"/>
      <c r="Y17" s="533" t="s">
        <v>19</v>
      </c>
      <c r="Z17" s="533"/>
      <c r="AA17" s="533"/>
      <c r="AB17" s="534"/>
      <c r="AC17" s="552">
        <v>0.2</v>
      </c>
      <c r="AD17" s="553"/>
    </row>
    <row r="18" spans="1:41" ht="16.5" customHeight="1" thickBot="1" x14ac:dyDescent="0.3">
      <c r="A18" s="234"/>
      <c r="B18" s="235"/>
      <c r="C18" s="235"/>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6"/>
    </row>
    <row r="19" spans="1:41" ht="32.1" customHeight="1" thickBot="1" x14ac:dyDescent="0.3">
      <c r="A19" s="532" t="s">
        <v>22</v>
      </c>
      <c r="B19" s="533"/>
      <c r="C19" s="533"/>
      <c r="D19" s="533"/>
      <c r="E19" s="533"/>
      <c r="F19" s="533"/>
      <c r="G19" s="533"/>
      <c r="H19" s="533"/>
      <c r="I19" s="533"/>
      <c r="J19" s="533"/>
      <c r="K19" s="533"/>
      <c r="L19" s="533"/>
      <c r="M19" s="533"/>
      <c r="N19" s="533"/>
      <c r="O19" s="533"/>
      <c r="P19" s="533"/>
      <c r="Q19" s="533"/>
      <c r="R19" s="533"/>
      <c r="S19" s="533"/>
      <c r="T19" s="533"/>
      <c r="U19" s="533"/>
      <c r="V19" s="533"/>
      <c r="W19" s="533"/>
      <c r="X19" s="533"/>
      <c r="Y19" s="533"/>
      <c r="Z19" s="533"/>
      <c r="AA19" s="533"/>
      <c r="AB19" s="533"/>
      <c r="AC19" s="533"/>
      <c r="AD19" s="534"/>
      <c r="AE19" s="237"/>
      <c r="AF19" s="237"/>
    </row>
    <row r="20" spans="1:41" ht="32.1" customHeight="1" thickBot="1" x14ac:dyDescent="0.3">
      <c r="A20" s="238"/>
      <c r="B20" s="215"/>
      <c r="C20" s="535" t="s">
        <v>92</v>
      </c>
      <c r="D20" s="536"/>
      <c r="E20" s="536"/>
      <c r="F20" s="536"/>
      <c r="G20" s="536"/>
      <c r="H20" s="536"/>
      <c r="I20" s="536"/>
      <c r="J20" s="536"/>
      <c r="K20" s="536"/>
      <c r="L20" s="536"/>
      <c r="M20" s="536"/>
      <c r="N20" s="536"/>
      <c r="O20" s="536"/>
      <c r="P20" s="537"/>
      <c r="Q20" s="538" t="s">
        <v>93</v>
      </c>
      <c r="R20" s="539"/>
      <c r="S20" s="539"/>
      <c r="T20" s="539"/>
      <c r="U20" s="539"/>
      <c r="V20" s="539"/>
      <c r="W20" s="539"/>
      <c r="X20" s="539"/>
      <c r="Y20" s="539"/>
      <c r="Z20" s="539"/>
      <c r="AA20" s="539"/>
      <c r="AB20" s="539"/>
      <c r="AC20" s="539"/>
      <c r="AD20" s="540"/>
      <c r="AE20" s="237"/>
      <c r="AF20" s="237"/>
    </row>
    <row r="21" spans="1:41" ht="32.1" customHeight="1" thickBot="1" x14ac:dyDescent="0.3">
      <c r="A21" s="214"/>
      <c r="B21" s="210"/>
      <c r="C21" s="239" t="s">
        <v>35</v>
      </c>
      <c r="D21" s="240" t="s">
        <v>36</v>
      </c>
      <c r="E21" s="240" t="s">
        <v>37</v>
      </c>
      <c r="F21" s="240" t="s">
        <v>38</v>
      </c>
      <c r="G21" s="240" t="s">
        <v>39</v>
      </c>
      <c r="H21" s="240" t="s">
        <v>40</v>
      </c>
      <c r="I21" s="240" t="s">
        <v>41</v>
      </c>
      <c r="J21" s="240" t="s">
        <v>42</v>
      </c>
      <c r="K21" s="240" t="s">
        <v>43</v>
      </c>
      <c r="L21" s="240" t="s">
        <v>44</v>
      </c>
      <c r="M21" s="240" t="s">
        <v>45</v>
      </c>
      <c r="N21" s="240" t="s">
        <v>46</v>
      </c>
      <c r="O21" s="240" t="s">
        <v>33</v>
      </c>
      <c r="P21" s="241" t="s">
        <v>94</v>
      </c>
      <c r="Q21" s="239" t="s">
        <v>35</v>
      </c>
      <c r="R21" s="240" t="s">
        <v>36</v>
      </c>
      <c r="S21" s="240" t="s">
        <v>37</v>
      </c>
      <c r="T21" s="240" t="s">
        <v>38</v>
      </c>
      <c r="U21" s="240" t="s">
        <v>39</v>
      </c>
      <c r="V21" s="240" t="s">
        <v>40</v>
      </c>
      <c r="W21" s="240" t="s">
        <v>41</v>
      </c>
      <c r="X21" s="240" t="s">
        <v>42</v>
      </c>
      <c r="Y21" s="240" t="s">
        <v>43</v>
      </c>
      <c r="Z21" s="240" t="s">
        <v>44</v>
      </c>
      <c r="AA21" s="240" t="s">
        <v>45</v>
      </c>
      <c r="AB21" s="240" t="s">
        <v>46</v>
      </c>
      <c r="AC21" s="240" t="s">
        <v>33</v>
      </c>
      <c r="AD21" s="241" t="s">
        <v>94</v>
      </c>
      <c r="AE21" s="242"/>
      <c r="AF21" s="242"/>
    </row>
    <row r="22" spans="1:41" ht="32.1" customHeight="1" x14ac:dyDescent="0.25">
      <c r="A22" s="488" t="s">
        <v>95</v>
      </c>
      <c r="B22" s="493"/>
      <c r="C22" s="243"/>
      <c r="D22" s="244"/>
      <c r="E22" s="244"/>
      <c r="F22" s="244"/>
      <c r="G22" s="244"/>
      <c r="H22" s="244"/>
      <c r="I22" s="244"/>
      <c r="J22" s="244"/>
      <c r="K22" s="244"/>
      <c r="L22" s="244"/>
      <c r="M22" s="244"/>
      <c r="N22" s="244"/>
      <c r="O22" s="244">
        <f>SUM(C22:N22)</f>
        <v>0</v>
      </c>
      <c r="P22" s="245"/>
      <c r="Q22" s="733">
        <v>155660000</v>
      </c>
      <c r="R22" s="733">
        <v>135240000</v>
      </c>
      <c r="S22" s="244"/>
      <c r="T22" s="244"/>
      <c r="U22" s="244"/>
      <c r="V22" s="244"/>
      <c r="W22" s="244"/>
      <c r="X22" s="244"/>
      <c r="Y22" s="244"/>
      <c r="Z22" s="244"/>
      <c r="AA22" s="244"/>
      <c r="AB22" s="244"/>
      <c r="AC22" s="244">
        <f>SUM(Q22:AB22)</f>
        <v>290900000</v>
      </c>
      <c r="AD22" s="246"/>
      <c r="AE22" s="242"/>
      <c r="AF22" s="242"/>
    </row>
    <row r="23" spans="1:41" ht="32.1" customHeight="1" x14ac:dyDescent="0.25">
      <c r="A23" s="489" t="s">
        <v>96</v>
      </c>
      <c r="B23" s="496"/>
      <c r="C23" s="247"/>
      <c r="D23" s="248"/>
      <c r="E23" s="248"/>
      <c r="F23" s="248"/>
      <c r="G23" s="248"/>
      <c r="H23" s="248"/>
      <c r="I23" s="248"/>
      <c r="J23" s="248"/>
      <c r="K23" s="248"/>
      <c r="L23" s="248"/>
      <c r="M23" s="248"/>
      <c r="N23" s="248"/>
      <c r="O23" s="248">
        <f>SUM(C23:N23)</f>
        <v>0</v>
      </c>
      <c r="P23" s="249" t="str">
        <f>IFERROR(O23/(SUMIF(C23:N23,"&gt;0",C22:N22))," ")</f>
        <v xml:space="preserve"> </v>
      </c>
      <c r="Q23" s="247">
        <v>155660000</v>
      </c>
      <c r="R23" s="248"/>
      <c r="S23" s="248"/>
      <c r="T23" s="248"/>
      <c r="U23" s="248"/>
      <c r="V23" s="248"/>
      <c r="W23" s="248"/>
      <c r="X23" s="248"/>
      <c r="Y23" s="248"/>
      <c r="Z23" s="248"/>
      <c r="AA23" s="248"/>
      <c r="AB23" s="248"/>
      <c r="AC23" s="248">
        <f>SUM(Q23:AB23)</f>
        <v>155660000</v>
      </c>
      <c r="AD23" s="250">
        <f>IFERROR(AC23/(SUMIF(Q23:AB23,"&gt;0",Q22:AB22))," ")</f>
        <v>1</v>
      </c>
      <c r="AE23" s="242"/>
      <c r="AF23" s="242"/>
    </row>
    <row r="24" spans="1:41" ht="32.1" customHeight="1" x14ac:dyDescent="0.25">
      <c r="A24" s="489" t="s">
        <v>97</v>
      </c>
      <c r="B24" s="496"/>
      <c r="C24" s="247"/>
      <c r="D24" s="248"/>
      <c r="E24" s="248"/>
      <c r="F24" s="248"/>
      <c r="G24" s="248"/>
      <c r="H24" s="248"/>
      <c r="I24" s="248"/>
      <c r="J24" s="248"/>
      <c r="K24" s="248"/>
      <c r="L24" s="248"/>
      <c r="M24" s="248"/>
      <c r="N24" s="248"/>
      <c r="O24" s="248">
        <f>SUM(C24:N24)</f>
        <v>0</v>
      </c>
      <c r="P24" s="251"/>
      <c r="Q24" s="247"/>
      <c r="R24" s="733">
        <v>1448000</v>
      </c>
      <c r="S24" s="733">
        <v>26877333</v>
      </c>
      <c r="T24" s="733">
        <v>27360000</v>
      </c>
      <c r="U24" s="733">
        <v>27360000</v>
      </c>
      <c r="V24" s="733">
        <v>27360000</v>
      </c>
      <c r="W24" s="733">
        <v>27360000</v>
      </c>
      <c r="X24" s="733">
        <v>27360000</v>
      </c>
      <c r="Y24" s="733">
        <v>27360000</v>
      </c>
      <c r="Z24" s="733">
        <v>27360000</v>
      </c>
      <c r="AA24" s="733">
        <v>27360000</v>
      </c>
      <c r="AB24" s="733">
        <v>43694667</v>
      </c>
      <c r="AC24" s="248">
        <f>SUM(Q24:AB24)</f>
        <v>290900000</v>
      </c>
      <c r="AD24" s="250"/>
      <c r="AE24" s="242"/>
      <c r="AF24" s="242"/>
    </row>
    <row r="25" spans="1:41" ht="32.1" customHeight="1" thickBot="1" x14ac:dyDescent="0.3">
      <c r="A25" s="519" t="s">
        <v>98</v>
      </c>
      <c r="B25" s="520"/>
      <c r="C25" s="252"/>
      <c r="D25" s="253"/>
      <c r="E25" s="253"/>
      <c r="F25" s="253"/>
      <c r="G25" s="253"/>
      <c r="H25" s="253"/>
      <c r="I25" s="253"/>
      <c r="J25" s="253"/>
      <c r="K25" s="253"/>
      <c r="L25" s="253"/>
      <c r="M25" s="253"/>
      <c r="N25" s="253"/>
      <c r="O25" s="253">
        <f>SUM(C25:N25)</f>
        <v>0</v>
      </c>
      <c r="P25" s="254" t="str">
        <f>IFERROR(O25/(SUMIF(C25:N25,"&gt;0",C24:N24))," ")</f>
        <v xml:space="preserve"> </v>
      </c>
      <c r="Q25" s="252"/>
      <c r="R25" s="253"/>
      <c r="S25" s="253"/>
      <c r="T25" s="253"/>
      <c r="U25" s="253"/>
      <c r="V25" s="253"/>
      <c r="W25" s="253"/>
      <c r="X25" s="253"/>
      <c r="Y25" s="253"/>
      <c r="Z25" s="253"/>
      <c r="AA25" s="253"/>
      <c r="AB25" s="253"/>
      <c r="AC25" s="253">
        <f>SUM(Q25:AB25)</f>
        <v>0</v>
      </c>
      <c r="AD25" s="255" t="str">
        <f>IFERROR(AC25/(SUMIF(Q25:AB25,"&gt;0",Q24:AB24))," ")</f>
        <v xml:space="preserve"> </v>
      </c>
      <c r="AE25" s="242"/>
      <c r="AF25" s="242"/>
    </row>
    <row r="26" spans="1:41" ht="32.1" customHeight="1" thickBot="1" x14ac:dyDescent="0.3">
      <c r="A26" s="214"/>
      <c r="B26" s="210"/>
      <c r="C26" s="256"/>
      <c r="D26" s="256"/>
      <c r="E26" s="256"/>
      <c r="F26" s="256"/>
      <c r="G26" s="256"/>
      <c r="H26" s="256"/>
      <c r="I26" s="256"/>
      <c r="J26" s="256"/>
      <c r="K26" s="256"/>
      <c r="L26" s="256"/>
      <c r="M26" s="256"/>
      <c r="N26" s="256"/>
      <c r="O26" s="256"/>
      <c r="P26" s="256"/>
      <c r="Q26" s="256"/>
      <c r="R26" s="256"/>
      <c r="S26" s="256"/>
      <c r="T26" s="256"/>
      <c r="U26" s="256"/>
      <c r="V26" s="256"/>
      <c r="W26" s="256"/>
      <c r="X26" s="256"/>
      <c r="Y26" s="256"/>
      <c r="Z26" s="256"/>
      <c r="AA26" s="256"/>
      <c r="AB26" s="256"/>
      <c r="AC26" s="215"/>
      <c r="AD26" s="224"/>
    </row>
    <row r="27" spans="1:41" ht="33.950000000000003" customHeight="1" x14ac:dyDescent="0.25">
      <c r="A27" s="521" t="s">
        <v>29</v>
      </c>
      <c r="B27" s="522"/>
      <c r="C27" s="523"/>
      <c r="D27" s="523"/>
      <c r="E27" s="523"/>
      <c r="F27" s="523"/>
      <c r="G27" s="523"/>
      <c r="H27" s="523"/>
      <c r="I27" s="523"/>
      <c r="J27" s="523"/>
      <c r="K27" s="523"/>
      <c r="L27" s="523"/>
      <c r="M27" s="523"/>
      <c r="N27" s="523"/>
      <c r="O27" s="523"/>
      <c r="P27" s="523"/>
      <c r="Q27" s="523"/>
      <c r="R27" s="523"/>
      <c r="S27" s="523"/>
      <c r="T27" s="523"/>
      <c r="U27" s="523"/>
      <c r="V27" s="523"/>
      <c r="W27" s="523"/>
      <c r="X27" s="523"/>
      <c r="Y27" s="523"/>
      <c r="Z27" s="523"/>
      <c r="AA27" s="523"/>
      <c r="AB27" s="523"/>
      <c r="AC27" s="523"/>
      <c r="AD27" s="524"/>
    </row>
    <row r="28" spans="1:41" ht="15" customHeight="1" x14ac:dyDescent="0.25">
      <c r="A28" s="525" t="s">
        <v>30</v>
      </c>
      <c r="B28" s="527" t="s">
        <v>31</v>
      </c>
      <c r="C28" s="528"/>
      <c r="D28" s="496" t="s">
        <v>99</v>
      </c>
      <c r="E28" s="497"/>
      <c r="F28" s="497"/>
      <c r="G28" s="497"/>
      <c r="H28" s="497"/>
      <c r="I28" s="497"/>
      <c r="J28" s="497"/>
      <c r="K28" s="497"/>
      <c r="L28" s="497"/>
      <c r="M28" s="497"/>
      <c r="N28" s="497"/>
      <c r="O28" s="529"/>
      <c r="P28" s="512" t="s">
        <v>33</v>
      </c>
      <c r="Q28" s="512" t="s">
        <v>34</v>
      </c>
      <c r="R28" s="512"/>
      <c r="S28" s="512"/>
      <c r="T28" s="512"/>
      <c r="U28" s="512"/>
      <c r="V28" s="512"/>
      <c r="W28" s="512"/>
      <c r="X28" s="512"/>
      <c r="Y28" s="512"/>
      <c r="Z28" s="512"/>
      <c r="AA28" s="512"/>
      <c r="AB28" s="512"/>
      <c r="AC28" s="512"/>
      <c r="AD28" s="514"/>
    </row>
    <row r="29" spans="1:41" ht="27" customHeight="1" x14ac:dyDescent="0.25">
      <c r="A29" s="526"/>
      <c r="B29" s="515"/>
      <c r="C29" s="517"/>
      <c r="D29" s="257" t="s">
        <v>35</v>
      </c>
      <c r="E29" s="257" t="s">
        <v>36</v>
      </c>
      <c r="F29" s="257" t="s">
        <v>37</v>
      </c>
      <c r="G29" s="257" t="s">
        <v>38</v>
      </c>
      <c r="H29" s="257" t="s">
        <v>39</v>
      </c>
      <c r="I29" s="257" t="s">
        <v>40</v>
      </c>
      <c r="J29" s="257" t="s">
        <v>41</v>
      </c>
      <c r="K29" s="257" t="s">
        <v>42</v>
      </c>
      <c r="L29" s="257" t="s">
        <v>43</v>
      </c>
      <c r="M29" s="257" t="s">
        <v>44</v>
      </c>
      <c r="N29" s="257" t="s">
        <v>45</v>
      </c>
      <c r="O29" s="257" t="s">
        <v>46</v>
      </c>
      <c r="P29" s="529"/>
      <c r="Q29" s="512"/>
      <c r="R29" s="512"/>
      <c r="S29" s="512"/>
      <c r="T29" s="512"/>
      <c r="U29" s="512"/>
      <c r="V29" s="512"/>
      <c r="W29" s="512"/>
      <c r="X29" s="512"/>
      <c r="Y29" s="512"/>
      <c r="Z29" s="512"/>
      <c r="AA29" s="512"/>
      <c r="AB29" s="512"/>
      <c r="AC29" s="512"/>
      <c r="AD29" s="514"/>
    </row>
    <row r="30" spans="1:41" ht="42" customHeight="1" thickBot="1" x14ac:dyDescent="0.3">
      <c r="A30" s="258"/>
      <c r="B30" s="505"/>
      <c r="C30" s="506"/>
      <c r="D30" s="259"/>
      <c r="E30" s="259"/>
      <c r="F30" s="259"/>
      <c r="G30" s="259"/>
      <c r="H30" s="259"/>
      <c r="I30" s="259"/>
      <c r="J30" s="259"/>
      <c r="K30" s="259"/>
      <c r="L30" s="259"/>
      <c r="M30" s="259"/>
      <c r="N30" s="259"/>
      <c r="O30" s="259"/>
      <c r="P30" s="260">
        <f>SUM(D30:O30)</f>
        <v>0</v>
      </c>
      <c r="Q30" s="507"/>
      <c r="R30" s="507"/>
      <c r="S30" s="507"/>
      <c r="T30" s="507"/>
      <c r="U30" s="507"/>
      <c r="V30" s="507"/>
      <c r="W30" s="507"/>
      <c r="X30" s="507"/>
      <c r="Y30" s="507"/>
      <c r="Z30" s="507"/>
      <c r="AA30" s="507"/>
      <c r="AB30" s="507"/>
      <c r="AC30" s="507"/>
      <c r="AD30" s="508"/>
    </row>
    <row r="31" spans="1:41" ht="45" customHeight="1" x14ac:dyDescent="0.25">
      <c r="A31" s="509" t="s">
        <v>48</v>
      </c>
      <c r="B31" s="510"/>
      <c r="C31" s="510"/>
      <c r="D31" s="510"/>
      <c r="E31" s="510"/>
      <c r="F31" s="510"/>
      <c r="G31" s="510"/>
      <c r="H31" s="510"/>
      <c r="I31" s="510"/>
      <c r="J31" s="510"/>
      <c r="K31" s="510"/>
      <c r="L31" s="510"/>
      <c r="M31" s="510"/>
      <c r="N31" s="510"/>
      <c r="O31" s="510"/>
      <c r="P31" s="510"/>
      <c r="Q31" s="510"/>
      <c r="R31" s="510"/>
      <c r="S31" s="510"/>
      <c r="T31" s="510"/>
      <c r="U31" s="510"/>
      <c r="V31" s="510"/>
      <c r="W31" s="510"/>
      <c r="X31" s="510"/>
      <c r="Y31" s="510"/>
      <c r="Z31" s="510"/>
      <c r="AA31" s="510"/>
      <c r="AB31" s="510"/>
      <c r="AC31" s="510"/>
      <c r="AD31" s="511"/>
    </row>
    <row r="32" spans="1:41" ht="23.1" customHeight="1" x14ac:dyDescent="0.25">
      <c r="A32" s="489" t="s">
        <v>49</v>
      </c>
      <c r="B32" s="512" t="s">
        <v>50</v>
      </c>
      <c r="C32" s="512" t="s">
        <v>31</v>
      </c>
      <c r="D32" s="512" t="s">
        <v>51</v>
      </c>
      <c r="E32" s="512"/>
      <c r="F32" s="512"/>
      <c r="G32" s="512"/>
      <c r="H32" s="512"/>
      <c r="I32" s="512"/>
      <c r="J32" s="512"/>
      <c r="K32" s="512"/>
      <c r="L32" s="512"/>
      <c r="M32" s="512"/>
      <c r="N32" s="512"/>
      <c r="O32" s="512"/>
      <c r="P32" s="512"/>
      <c r="Q32" s="512" t="s">
        <v>52</v>
      </c>
      <c r="R32" s="512"/>
      <c r="S32" s="512"/>
      <c r="T32" s="512"/>
      <c r="U32" s="512"/>
      <c r="V32" s="512"/>
      <c r="W32" s="512"/>
      <c r="X32" s="512"/>
      <c r="Y32" s="512"/>
      <c r="Z32" s="512"/>
      <c r="AA32" s="512"/>
      <c r="AB32" s="512"/>
      <c r="AC32" s="512"/>
      <c r="AD32" s="514"/>
      <c r="AG32" s="261"/>
      <c r="AH32" s="261"/>
      <c r="AI32" s="261"/>
      <c r="AJ32" s="261"/>
      <c r="AK32" s="261"/>
      <c r="AL32" s="261"/>
      <c r="AM32" s="261"/>
      <c r="AN32" s="261"/>
      <c r="AO32" s="261"/>
    </row>
    <row r="33" spans="1:41" ht="27" customHeight="1" x14ac:dyDescent="0.25">
      <c r="A33" s="489"/>
      <c r="B33" s="512"/>
      <c r="C33" s="513"/>
      <c r="D33" s="257" t="s">
        <v>35</v>
      </c>
      <c r="E33" s="257" t="s">
        <v>36</v>
      </c>
      <c r="F33" s="257" t="s">
        <v>37</v>
      </c>
      <c r="G33" s="257" t="s">
        <v>38</v>
      </c>
      <c r="H33" s="257" t="s">
        <v>39</v>
      </c>
      <c r="I33" s="257" t="s">
        <v>40</v>
      </c>
      <c r="J33" s="257" t="s">
        <v>41</v>
      </c>
      <c r="K33" s="257" t="s">
        <v>42</v>
      </c>
      <c r="L33" s="257" t="s">
        <v>43</v>
      </c>
      <c r="M33" s="257" t="s">
        <v>44</v>
      </c>
      <c r="N33" s="257" t="s">
        <v>45</v>
      </c>
      <c r="O33" s="257" t="s">
        <v>46</v>
      </c>
      <c r="P33" s="257" t="s">
        <v>33</v>
      </c>
      <c r="Q33" s="512" t="s">
        <v>100</v>
      </c>
      <c r="R33" s="512"/>
      <c r="S33" s="512"/>
      <c r="T33" s="512" t="s">
        <v>101</v>
      </c>
      <c r="U33" s="512"/>
      <c r="V33" s="512"/>
      <c r="W33" s="515" t="s">
        <v>54</v>
      </c>
      <c r="X33" s="516"/>
      <c r="Y33" s="516"/>
      <c r="Z33" s="517"/>
      <c r="AA33" s="515" t="s">
        <v>55</v>
      </c>
      <c r="AB33" s="516"/>
      <c r="AC33" s="516"/>
      <c r="AD33" s="518"/>
      <c r="AG33" s="261"/>
      <c r="AH33" s="261"/>
      <c r="AI33" s="261"/>
      <c r="AJ33" s="261"/>
      <c r="AK33" s="261"/>
      <c r="AL33" s="261"/>
      <c r="AM33" s="261"/>
      <c r="AN33" s="261"/>
      <c r="AO33" s="261"/>
    </row>
    <row r="34" spans="1:41" ht="45" customHeight="1" x14ac:dyDescent="0.25">
      <c r="A34" s="499" t="str">
        <f>C17</f>
        <v>Brindar a 60 instancias, incluidos los Fondos de Desarrollo Local, el servicio de asistencia técnica para la transversalización de los enfoques de género e interseccionalidad en los procesos de presupuesto participativo</v>
      </c>
      <c r="B34" s="501">
        <v>0.2</v>
      </c>
      <c r="C34" s="262" t="s">
        <v>56</v>
      </c>
      <c r="D34" s="259"/>
      <c r="E34" s="259"/>
      <c r="F34" s="259">
        <v>60</v>
      </c>
      <c r="G34" s="259"/>
      <c r="H34" s="259"/>
      <c r="I34" s="259">
        <v>60</v>
      </c>
      <c r="J34" s="259"/>
      <c r="K34" s="259"/>
      <c r="L34" s="259">
        <v>60</v>
      </c>
      <c r="M34" s="259"/>
      <c r="N34" s="259"/>
      <c r="O34" s="259">
        <v>60</v>
      </c>
      <c r="P34" s="263">
        <v>60</v>
      </c>
      <c r="Q34" s="482" t="s">
        <v>115</v>
      </c>
      <c r="R34" s="483"/>
      <c r="S34" s="503"/>
      <c r="T34" s="483"/>
      <c r="U34" s="483"/>
      <c r="V34" s="503"/>
      <c r="W34" s="482"/>
      <c r="X34" s="483"/>
      <c r="Y34" s="483"/>
      <c r="Z34" s="503"/>
      <c r="AA34" s="643"/>
      <c r="AB34" s="644"/>
      <c r="AC34" s="644"/>
      <c r="AD34" s="645"/>
      <c r="AG34" s="261"/>
      <c r="AH34" s="261"/>
      <c r="AI34" s="261"/>
      <c r="AJ34" s="261"/>
      <c r="AK34" s="261"/>
      <c r="AL34" s="261"/>
      <c r="AM34" s="261"/>
      <c r="AN34" s="261"/>
      <c r="AO34" s="261"/>
    </row>
    <row r="35" spans="1:41" ht="45" customHeight="1" x14ac:dyDescent="0.25">
      <c r="A35" s="500"/>
      <c r="B35" s="502"/>
      <c r="C35" s="264" t="s">
        <v>60</v>
      </c>
      <c r="D35" s="265">
        <v>0</v>
      </c>
      <c r="E35" s="265"/>
      <c r="F35" s="265"/>
      <c r="G35" s="266"/>
      <c r="H35" s="266"/>
      <c r="I35" s="266"/>
      <c r="J35" s="266"/>
      <c r="K35" s="266"/>
      <c r="L35" s="266"/>
      <c r="M35" s="266"/>
      <c r="N35" s="266"/>
      <c r="O35" s="266"/>
      <c r="P35" s="267">
        <f>SUM(D35:O35)</f>
        <v>0</v>
      </c>
      <c r="Q35" s="485"/>
      <c r="R35" s="486"/>
      <c r="S35" s="504"/>
      <c r="T35" s="486"/>
      <c r="U35" s="486"/>
      <c r="V35" s="504"/>
      <c r="W35" s="485"/>
      <c r="X35" s="486"/>
      <c r="Y35" s="486"/>
      <c r="Z35" s="504"/>
      <c r="AA35" s="646"/>
      <c r="AB35" s="647"/>
      <c r="AC35" s="647"/>
      <c r="AD35" s="648"/>
      <c r="AE35" s="268"/>
      <c r="AG35" s="261"/>
      <c r="AH35" s="261"/>
      <c r="AI35" s="261"/>
      <c r="AJ35" s="261"/>
      <c r="AK35" s="261"/>
      <c r="AL35" s="261"/>
      <c r="AM35" s="261"/>
      <c r="AN35" s="261"/>
      <c r="AO35" s="261"/>
    </row>
    <row r="36" spans="1:41" ht="26.1" customHeight="1" x14ac:dyDescent="0.25">
      <c r="A36" s="488" t="s">
        <v>61</v>
      </c>
      <c r="B36" s="490" t="s">
        <v>62</v>
      </c>
      <c r="C36" s="492" t="s">
        <v>63</v>
      </c>
      <c r="D36" s="492"/>
      <c r="E36" s="492"/>
      <c r="F36" s="492"/>
      <c r="G36" s="492"/>
      <c r="H36" s="492"/>
      <c r="I36" s="492"/>
      <c r="J36" s="492"/>
      <c r="K36" s="492"/>
      <c r="L36" s="492"/>
      <c r="M36" s="492"/>
      <c r="N36" s="492"/>
      <c r="O36" s="492"/>
      <c r="P36" s="492"/>
      <c r="Q36" s="493" t="s">
        <v>64</v>
      </c>
      <c r="R36" s="494"/>
      <c r="S36" s="494"/>
      <c r="T36" s="494"/>
      <c r="U36" s="494"/>
      <c r="V36" s="494"/>
      <c r="W36" s="494"/>
      <c r="X36" s="494"/>
      <c r="Y36" s="494"/>
      <c r="Z36" s="494"/>
      <c r="AA36" s="494"/>
      <c r="AB36" s="494"/>
      <c r="AC36" s="494"/>
      <c r="AD36" s="495"/>
      <c r="AG36" s="261"/>
      <c r="AH36" s="261"/>
      <c r="AI36" s="261"/>
      <c r="AJ36" s="261"/>
      <c r="AK36" s="261"/>
      <c r="AL36" s="261"/>
      <c r="AM36" s="261"/>
      <c r="AN36" s="261"/>
      <c r="AO36" s="261"/>
    </row>
    <row r="37" spans="1:41" ht="26.1" customHeight="1" x14ac:dyDescent="0.25">
      <c r="A37" s="489"/>
      <c r="B37" s="491"/>
      <c r="C37" s="257" t="s">
        <v>65</v>
      </c>
      <c r="D37" s="257" t="s">
        <v>66</v>
      </c>
      <c r="E37" s="257" t="s">
        <v>67</v>
      </c>
      <c r="F37" s="257" t="s">
        <v>68</v>
      </c>
      <c r="G37" s="257" t="s">
        <v>69</v>
      </c>
      <c r="H37" s="257" t="s">
        <v>70</v>
      </c>
      <c r="I37" s="257" t="s">
        <v>71</v>
      </c>
      <c r="J37" s="257" t="s">
        <v>72</v>
      </c>
      <c r="K37" s="257" t="s">
        <v>73</v>
      </c>
      <c r="L37" s="257" t="s">
        <v>74</v>
      </c>
      <c r="M37" s="257" t="s">
        <v>75</v>
      </c>
      <c r="N37" s="257" t="s">
        <v>76</v>
      </c>
      <c r="O37" s="257" t="s">
        <v>77</v>
      </c>
      <c r="P37" s="257" t="s">
        <v>78</v>
      </c>
      <c r="Q37" s="496" t="s">
        <v>79</v>
      </c>
      <c r="R37" s="497"/>
      <c r="S37" s="497"/>
      <c r="T37" s="497"/>
      <c r="U37" s="497"/>
      <c r="V37" s="497"/>
      <c r="W37" s="497"/>
      <c r="X37" s="497"/>
      <c r="Y37" s="497"/>
      <c r="Z37" s="497"/>
      <c r="AA37" s="497"/>
      <c r="AB37" s="497"/>
      <c r="AC37" s="497"/>
      <c r="AD37" s="498"/>
      <c r="AG37" s="269"/>
      <c r="AH37" s="269"/>
      <c r="AI37" s="269"/>
      <c r="AJ37" s="269"/>
      <c r="AK37" s="269"/>
      <c r="AL37" s="269"/>
      <c r="AM37" s="269"/>
      <c r="AN37" s="269"/>
      <c r="AO37" s="269"/>
    </row>
    <row r="38" spans="1:41" ht="28.5" customHeight="1" x14ac:dyDescent="0.25">
      <c r="A38" s="472" t="s">
        <v>116</v>
      </c>
      <c r="B38" s="642">
        <v>6.6000000000000003E-2</v>
      </c>
      <c r="C38" s="262" t="s">
        <v>56</v>
      </c>
      <c r="D38" s="270">
        <v>0</v>
      </c>
      <c r="E38" s="270">
        <v>0.05</v>
      </c>
      <c r="F38" s="270">
        <v>0.1</v>
      </c>
      <c r="G38" s="270">
        <v>0.12</v>
      </c>
      <c r="H38" s="270">
        <v>0.1</v>
      </c>
      <c r="I38" s="270">
        <v>0.09</v>
      </c>
      <c r="J38" s="270">
        <v>0.1</v>
      </c>
      <c r="K38" s="270">
        <v>0.1</v>
      </c>
      <c r="L38" s="270">
        <v>0.1</v>
      </c>
      <c r="M38" s="270">
        <v>0.1</v>
      </c>
      <c r="N38" s="270">
        <v>0.1</v>
      </c>
      <c r="O38" s="270">
        <v>0.04</v>
      </c>
      <c r="P38" s="271">
        <f t="shared" ref="P38:P43" si="0">SUM(D38:O38)</f>
        <v>0.99999999999999989</v>
      </c>
      <c r="Q38" s="476" t="s">
        <v>104</v>
      </c>
      <c r="R38" s="477"/>
      <c r="S38" s="477"/>
      <c r="T38" s="477"/>
      <c r="U38" s="477"/>
      <c r="V38" s="477"/>
      <c r="W38" s="477"/>
      <c r="X38" s="477"/>
      <c r="Y38" s="477"/>
      <c r="Z38" s="477"/>
      <c r="AA38" s="477"/>
      <c r="AB38" s="477"/>
      <c r="AC38" s="477"/>
      <c r="AD38" s="617"/>
      <c r="AE38" s="272"/>
      <c r="AG38" s="273"/>
      <c r="AH38" s="273"/>
      <c r="AI38" s="273"/>
      <c r="AJ38" s="273"/>
      <c r="AK38" s="273"/>
      <c r="AL38" s="273"/>
      <c r="AM38" s="273"/>
      <c r="AN38" s="273"/>
      <c r="AO38" s="273"/>
    </row>
    <row r="39" spans="1:41" ht="28.5" customHeight="1" x14ac:dyDescent="0.25">
      <c r="A39" s="473"/>
      <c r="B39" s="641"/>
      <c r="C39" s="274" t="s">
        <v>60</v>
      </c>
      <c r="D39" s="275" t="s">
        <v>117</v>
      </c>
      <c r="E39" s="275"/>
      <c r="F39" s="275"/>
      <c r="G39" s="275"/>
      <c r="H39" s="275"/>
      <c r="I39" s="275"/>
      <c r="J39" s="275"/>
      <c r="K39" s="275"/>
      <c r="L39" s="275"/>
      <c r="M39" s="275"/>
      <c r="N39" s="275"/>
      <c r="O39" s="275"/>
      <c r="P39" s="276">
        <f t="shared" si="0"/>
        <v>0</v>
      </c>
      <c r="Q39" s="632"/>
      <c r="R39" s="633"/>
      <c r="S39" s="633"/>
      <c r="T39" s="633"/>
      <c r="U39" s="633"/>
      <c r="V39" s="633"/>
      <c r="W39" s="633"/>
      <c r="X39" s="633"/>
      <c r="Y39" s="633"/>
      <c r="Z39" s="633"/>
      <c r="AA39" s="633"/>
      <c r="AB39" s="633"/>
      <c r="AC39" s="633"/>
      <c r="AD39" s="634"/>
      <c r="AE39" s="272"/>
    </row>
    <row r="40" spans="1:41" ht="28.5" customHeight="1" x14ac:dyDescent="0.25">
      <c r="A40" s="473" t="s">
        <v>118</v>
      </c>
      <c r="B40" s="640">
        <v>6.6000000000000003E-2</v>
      </c>
      <c r="C40" s="277" t="s">
        <v>56</v>
      </c>
      <c r="D40" s="278">
        <v>0</v>
      </c>
      <c r="E40" s="278">
        <v>0.05</v>
      </c>
      <c r="F40" s="270">
        <v>0.1</v>
      </c>
      <c r="G40" s="270">
        <v>0.12</v>
      </c>
      <c r="H40" s="270">
        <v>0.12</v>
      </c>
      <c r="I40" s="270">
        <v>0.08</v>
      </c>
      <c r="J40" s="270">
        <v>0.08</v>
      </c>
      <c r="K40" s="270">
        <v>0.12</v>
      </c>
      <c r="L40" s="270">
        <v>0.1</v>
      </c>
      <c r="M40" s="270">
        <v>0.1</v>
      </c>
      <c r="N40" s="270">
        <v>0.09</v>
      </c>
      <c r="O40" s="270">
        <v>0.04</v>
      </c>
      <c r="P40" s="276">
        <f t="shared" si="0"/>
        <v>1</v>
      </c>
      <c r="Q40" s="476" t="s">
        <v>119</v>
      </c>
      <c r="R40" s="477"/>
      <c r="S40" s="477"/>
      <c r="T40" s="477"/>
      <c r="U40" s="477"/>
      <c r="V40" s="477"/>
      <c r="W40" s="477"/>
      <c r="X40" s="477"/>
      <c r="Y40" s="477"/>
      <c r="Z40" s="477"/>
      <c r="AA40" s="477"/>
      <c r="AB40" s="477"/>
      <c r="AC40" s="477"/>
      <c r="AD40" s="617"/>
      <c r="AE40" s="272"/>
    </row>
    <row r="41" spans="1:41" ht="28.5" customHeight="1" x14ac:dyDescent="0.25">
      <c r="A41" s="473"/>
      <c r="B41" s="641"/>
      <c r="C41" s="274" t="s">
        <v>60</v>
      </c>
      <c r="D41" s="275">
        <v>0</v>
      </c>
      <c r="E41" s="275"/>
      <c r="F41" s="275"/>
      <c r="G41" s="275"/>
      <c r="H41" s="275"/>
      <c r="I41" s="275"/>
      <c r="J41" s="275"/>
      <c r="K41" s="275"/>
      <c r="L41" s="279"/>
      <c r="M41" s="279"/>
      <c r="N41" s="279"/>
      <c r="O41" s="279"/>
      <c r="P41" s="276">
        <f t="shared" si="0"/>
        <v>0</v>
      </c>
      <c r="Q41" s="632"/>
      <c r="R41" s="633"/>
      <c r="S41" s="633"/>
      <c r="T41" s="633"/>
      <c r="U41" s="633"/>
      <c r="V41" s="633"/>
      <c r="W41" s="633"/>
      <c r="X41" s="633"/>
      <c r="Y41" s="633"/>
      <c r="Z41" s="633"/>
      <c r="AA41" s="633"/>
      <c r="AB41" s="633"/>
      <c r="AC41" s="633"/>
      <c r="AD41" s="634"/>
      <c r="AE41" s="272"/>
    </row>
    <row r="42" spans="1:41" ht="28.5" customHeight="1" x14ac:dyDescent="0.25">
      <c r="A42" s="638" t="s">
        <v>120</v>
      </c>
      <c r="B42" s="640">
        <v>6.6000000000000003E-2</v>
      </c>
      <c r="C42" s="277" t="s">
        <v>56</v>
      </c>
      <c r="D42" s="278">
        <v>0</v>
      </c>
      <c r="E42" s="278">
        <v>0.05</v>
      </c>
      <c r="F42" s="270">
        <v>0.1</v>
      </c>
      <c r="G42" s="270">
        <v>0.12</v>
      </c>
      <c r="H42" s="270">
        <v>0.12</v>
      </c>
      <c r="I42" s="270">
        <v>0.1</v>
      </c>
      <c r="J42" s="270">
        <v>0.1</v>
      </c>
      <c r="K42" s="270">
        <v>0.1</v>
      </c>
      <c r="L42" s="270">
        <v>0.1</v>
      </c>
      <c r="M42" s="270">
        <v>0.08</v>
      </c>
      <c r="N42" s="270">
        <v>0.09</v>
      </c>
      <c r="O42" s="270">
        <v>0.04</v>
      </c>
      <c r="P42" s="276">
        <f t="shared" si="0"/>
        <v>0.99999999999999989</v>
      </c>
      <c r="Q42" s="476" t="s">
        <v>119</v>
      </c>
      <c r="R42" s="477"/>
      <c r="S42" s="477"/>
      <c r="T42" s="477"/>
      <c r="U42" s="477"/>
      <c r="V42" s="477"/>
      <c r="W42" s="477"/>
      <c r="X42" s="477"/>
      <c r="Y42" s="477"/>
      <c r="Z42" s="477"/>
      <c r="AA42" s="477"/>
      <c r="AB42" s="477"/>
      <c r="AC42" s="477"/>
      <c r="AD42" s="617"/>
      <c r="AE42" s="272"/>
    </row>
    <row r="43" spans="1:41" ht="28.5" customHeight="1" x14ac:dyDescent="0.25">
      <c r="A43" s="639"/>
      <c r="B43" s="641"/>
      <c r="C43" s="274" t="s">
        <v>60</v>
      </c>
      <c r="D43" s="275">
        <v>0</v>
      </c>
      <c r="E43" s="275"/>
      <c r="F43" s="275"/>
      <c r="G43" s="275"/>
      <c r="H43" s="275"/>
      <c r="I43" s="275"/>
      <c r="J43" s="275"/>
      <c r="K43" s="275"/>
      <c r="L43" s="279"/>
      <c r="M43" s="279"/>
      <c r="N43" s="279"/>
      <c r="O43" s="279"/>
      <c r="P43" s="276">
        <f t="shared" si="0"/>
        <v>0</v>
      </c>
      <c r="Q43" s="632"/>
      <c r="R43" s="633"/>
      <c r="S43" s="633"/>
      <c r="T43" s="633"/>
      <c r="U43" s="633"/>
      <c r="V43" s="633"/>
      <c r="W43" s="633"/>
      <c r="X43" s="633"/>
      <c r="Y43" s="633"/>
      <c r="Z43" s="633"/>
      <c r="AA43" s="633"/>
      <c r="AB43" s="633"/>
      <c r="AC43" s="633"/>
      <c r="AD43" s="634"/>
      <c r="AE43" s="272"/>
    </row>
    <row r="44" spans="1:41" x14ac:dyDescent="0.25">
      <c r="A44" s="206" t="s">
        <v>81</v>
      </c>
      <c r="B44" s="280"/>
    </row>
    <row r="45" spans="1:41" x14ac:dyDescent="0.25">
      <c r="T45" s="281"/>
    </row>
  </sheetData>
  <mergeCells count="79">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A34:AD35"/>
    <mergeCell ref="A36:A37"/>
    <mergeCell ref="B36:B37"/>
    <mergeCell ref="C36:P36"/>
    <mergeCell ref="Q36:AD36"/>
    <mergeCell ref="Q37:AD37"/>
    <mergeCell ref="A34:A35"/>
    <mergeCell ref="B34:B35"/>
    <mergeCell ref="Q34:S35"/>
    <mergeCell ref="T34:V35"/>
    <mergeCell ref="W34:Z35"/>
    <mergeCell ref="A42:A43"/>
    <mergeCell ref="B42:B43"/>
    <mergeCell ref="Q42:AD43"/>
    <mergeCell ref="A38:A39"/>
    <mergeCell ref="B38:B39"/>
    <mergeCell ref="Q38:AD39"/>
    <mergeCell ref="A40:A41"/>
    <mergeCell ref="B40:B41"/>
    <mergeCell ref="Q40:AD41"/>
  </mergeCells>
  <dataValidations count="3">
    <dataValidation type="list" allowBlank="1" showInputMessage="1" showErrorMessage="1" sqref="C7:C9" xr:uid="{00000000-0002-0000-04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textLength" operator="lessThanOrEqual" allowBlank="1" showInputMessage="1" showErrorMessage="1" errorTitle="Máximo 2.000 caracteres" error="Máximo 2.000 caracteres" sqref="AA34 Q34 W34 Q38:AD43" xr:uid="{00000000-0002-0000-0400-000002000000}">
      <formula1>2000</formula1>
    </dataValidation>
  </dataValidations>
  <pageMargins left="0.25" right="0.25" top="0.75" bottom="0.75" header="0.3" footer="0.3"/>
  <pageSetup scale="20"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Y31"/>
  <sheetViews>
    <sheetView zoomScale="70" zoomScaleNormal="70" workbookViewId="0">
      <selection activeCell="I20" sqref="I20"/>
    </sheetView>
  </sheetViews>
  <sheetFormatPr baseColWidth="10" defaultColWidth="10.85546875" defaultRowHeight="15" x14ac:dyDescent="0.25"/>
  <cols>
    <col min="1" max="1" width="10.140625" style="108" customWidth="1"/>
    <col min="2" max="2" width="10" style="108" customWidth="1"/>
    <col min="3" max="3" width="17.28515625" style="108" customWidth="1"/>
    <col min="4" max="6" width="8.28515625" style="108" customWidth="1"/>
    <col min="7" max="7" width="23" style="108" customWidth="1"/>
    <col min="8" max="8" width="18.7109375" style="123" customWidth="1"/>
    <col min="9" max="9" width="34" style="123" customWidth="1"/>
    <col min="10" max="10" width="29.28515625" style="123" customWidth="1"/>
    <col min="11" max="11" width="16.85546875" style="123" customWidth="1"/>
    <col min="12" max="13" width="15.28515625" style="123" customWidth="1"/>
    <col min="14" max="14" width="21.140625" style="123" customWidth="1"/>
    <col min="15" max="19" width="8.7109375" style="123" customWidth="1"/>
    <col min="20" max="20" width="22.28515625" style="123" customWidth="1"/>
    <col min="21" max="21" width="28.85546875" style="123" customWidth="1"/>
    <col min="22" max="28" width="5.85546875" style="123" customWidth="1"/>
    <col min="29" max="45" width="5.85546875" style="108" customWidth="1"/>
    <col min="46" max="46" width="17.140625" style="108" customWidth="1"/>
    <col min="47" max="47" width="15.85546875" style="174" customWidth="1"/>
    <col min="48" max="48" width="24.140625" style="108" customWidth="1"/>
    <col min="49" max="49" width="24.7109375" style="108" customWidth="1"/>
    <col min="50" max="50" width="26.140625" style="108" customWidth="1"/>
    <col min="51" max="51" width="30" style="108" customWidth="1"/>
    <col min="52" max="16384" width="10.85546875" style="108"/>
  </cols>
  <sheetData>
    <row r="1" spans="1:51" ht="15.95" customHeight="1" x14ac:dyDescent="0.25">
      <c r="A1" s="691" t="s">
        <v>0</v>
      </c>
      <c r="B1" s="692"/>
      <c r="C1" s="692"/>
      <c r="D1" s="692"/>
      <c r="E1" s="692"/>
      <c r="F1" s="692"/>
      <c r="G1" s="692"/>
      <c r="H1" s="692"/>
      <c r="I1" s="692"/>
      <c r="J1" s="692"/>
      <c r="K1" s="692"/>
      <c r="L1" s="692"/>
      <c r="M1" s="692"/>
      <c r="N1" s="692"/>
      <c r="O1" s="692"/>
      <c r="P1" s="692"/>
      <c r="Q1" s="692"/>
      <c r="R1" s="692"/>
      <c r="S1" s="692"/>
      <c r="T1" s="692"/>
      <c r="U1" s="692"/>
      <c r="V1" s="692"/>
      <c r="W1" s="692"/>
      <c r="X1" s="692"/>
      <c r="Y1" s="692"/>
      <c r="Z1" s="692"/>
      <c r="AA1" s="692"/>
      <c r="AB1" s="692"/>
      <c r="AC1" s="692"/>
      <c r="AD1" s="692"/>
      <c r="AE1" s="692"/>
      <c r="AF1" s="692"/>
      <c r="AG1" s="692"/>
      <c r="AH1" s="692"/>
      <c r="AI1" s="692"/>
      <c r="AJ1" s="692"/>
      <c r="AK1" s="692"/>
      <c r="AL1" s="692"/>
      <c r="AM1" s="692"/>
      <c r="AN1" s="692"/>
      <c r="AO1" s="692"/>
      <c r="AP1" s="692"/>
      <c r="AQ1" s="692"/>
      <c r="AR1" s="692"/>
      <c r="AS1" s="692"/>
      <c r="AT1" s="692"/>
      <c r="AU1" s="692"/>
      <c r="AV1" s="692"/>
      <c r="AW1" s="693"/>
      <c r="AX1" s="426" t="s">
        <v>82</v>
      </c>
      <c r="AY1" s="427"/>
    </row>
    <row r="2" spans="1:51" ht="15.95" customHeight="1" x14ac:dyDescent="0.25">
      <c r="A2" s="694" t="s">
        <v>2</v>
      </c>
      <c r="B2" s="695"/>
      <c r="C2" s="695"/>
      <c r="D2" s="695"/>
      <c r="E2" s="695"/>
      <c r="F2" s="695"/>
      <c r="G2" s="695"/>
      <c r="H2" s="695"/>
      <c r="I2" s="695"/>
      <c r="J2" s="695"/>
      <c r="K2" s="695"/>
      <c r="L2" s="695"/>
      <c r="M2" s="695"/>
      <c r="N2" s="695"/>
      <c r="O2" s="695"/>
      <c r="P2" s="695"/>
      <c r="Q2" s="695"/>
      <c r="R2" s="695"/>
      <c r="S2" s="695"/>
      <c r="T2" s="695"/>
      <c r="U2" s="695"/>
      <c r="V2" s="695"/>
      <c r="W2" s="695"/>
      <c r="X2" s="695"/>
      <c r="Y2" s="695"/>
      <c r="Z2" s="695"/>
      <c r="AA2" s="695"/>
      <c r="AB2" s="695"/>
      <c r="AC2" s="695"/>
      <c r="AD2" s="695"/>
      <c r="AE2" s="695"/>
      <c r="AF2" s="695"/>
      <c r="AG2" s="695"/>
      <c r="AH2" s="695"/>
      <c r="AI2" s="695"/>
      <c r="AJ2" s="695"/>
      <c r="AK2" s="695"/>
      <c r="AL2" s="695"/>
      <c r="AM2" s="695"/>
      <c r="AN2" s="695"/>
      <c r="AO2" s="695"/>
      <c r="AP2" s="695"/>
      <c r="AQ2" s="695"/>
      <c r="AR2" s="695"/>
      <c r="AS2" s="695"/>
      <c r="AT2" s="695"/>
      <c r="AU2" s="695"/>
      <c r="AV2" s="695"/>
      <c r="AW2" s="696"/>
      <c r="AX2" s="688" t="s">
        <v>83</v>
      </c>
      <c r="AY2" s="689"/>
    </row>
    <row r="3" spans="1:51" ht="15" customHeight="1" x14ac:dyDescent="0.25">
      <c r="A3" s="697" t="s">
        <v>121</v>
      </c>
      <c r="B3" s="698"/>
      <c r="C3" s="698"/>
      <c r="D3" s="698"/>
      <c r="E3" s="698"/>
      <c r="F3" s="698"/>
      <c r="G3" s="698"/>
      <c r="H3" s="698"/>
      <c r="I3" s="698"/>
      <c r="J3" s="698"/>
      <c r="K3" s="698"/>
      <c r="L3" s="698"/>
      <c r="M3" s="698"/>
      <c r="N3" s="698"/>
      <c r="O3" s="698"/>
      <c r="P3" s="698"/>
      <c r="Q3" s="698"/>
      <c r="R3" s="698"/>
      <c r="S3" s="698"/>
      <c r="T3" s="698"/>
      <c r="U3" s="698"/>
      <c r="V3" s="698"/>
      <c r="W3" s="698"/>
      <c r="X3" s="698"/>
      <c r="Y3" s="698"/>
      <c r="Z3" s="698"/>
      <c r="AA3" s="698"/>
      <c r="AB3" s="698"/>
      <c r="AC3" s="698"/>
      <c r="AD3" s="698"/>
      <c r="AE3" s="698"/>
      <c r="AF3" s="698"/>
      <c r="AG3" s="698"/>
      <c r="AH3" s="698"/>
      <c r="AI3" s="698"/>
      <c r="AJ3" s="698"/>
      <c r="AK3" s="698"/>
      <c r="AL3" s="698"/>
      <c r="AM3" s="698"/>
      <c r="AN3" s="698"/>
      <c r="AO3" s="698"/>
      <c r="AP3" s="698"/>
      <c r="AQ3" s="698"/>
      <c r="AR3" s="698"/>
      <c r="AS3" s="698"/>
      <c r="AT3" s="698"/>
      <c r="AU3" s="698"/>
      <c r="AV3" s="698"/>
      <c r="AW3" s="699"/>
      <c r="AX3" s="688" t="s">
        <v>84</v>
      </c>
      <c r="AY3" s="689"/>
    </row>
    <row r="4" spans="1:51" ht="15.95" customHeight="1" x14ac:dyDescent="0.25">
      <c r="A4" s="691"/>
      <c r="B4" s="692"/>
      <c r="C4" s="692"/>
      <c r="D4" s="692"/>
      <c r="E4" s="692"/>
      <c r="F4" s="692"/>
      <c r="G4" s="692"/>
      <c r="H4" s="692"/>
      <c r="I4" s="692"/>
      <c r="J4" s="692"/>
      <c r="K4" s="692"/>
      <c r="L4" s="692"/>
      <c r="M4" s="692"/>
      <c r="N4" s="692"/>
      <c r="O4" s="692"/>
      <c r="P4" s="692"/>
      <c r="Q4" s="692"/>
      <c r="R4" s="692"/>
      <c r="S4" s="692"/>
      <c r="T4" s="692"/>
      <c r="U4" s="692"/>
      <c r="V4" s="692"/>
      <c r="W4" s="692"/>
      <c r="X4" s="692"/>
      <c r="Y4" s="692"/>
      <c r="Z4" s="692"/>
      <c r="AA4" s="692"/>
      <c r="AB4" s="692"/>
      <c r="AC4" s="692"/>
      <c r="AD4" s="692"/>
      <c r="AE4" s="692"/>
      <c r="AF4" s="692"/>
      <c r="AG4" s="692"/>
      <c r="AH4" s="692"/>
      <c r="AI4" s="692"/>
      <c r="AJ4" s="692"/>
      <c r="AK4" s="692"/>
      <c r="AL4" s="692"/>
      <c r="AM4" s="692"/>
      <c r="AN4" s="692"/>
      <c r="AO4" s="692"/>
      <c r="AP4" s="692"/>
      <c r="AQ4" s="692"/>
      <c r="AR4" s="692"/>
      <c r="AS4" s="692"/>
      <c r="AT4" s="692"/>
      <c r="AU4" s="692"/>
      <c r="AV4" s="692"/>
      <c r="AW4" s="693"/>
      <c r="AX4" s="690" t="s">
        <v>122</v>
      </c>
      <c r="AY4" s="690"/>
    </row>
    <row r="5" spans="1:51" ht="15" customHeight="1" x14ac:dyDescent="0.25">
      <c r="A5" s="655" t="s">
        <v>123</v>
      </c>
      <c r="B5" s="656"/>
      <c r="C5" s="656"/>
      <c r="D5" s="656"/>
      <c r="E5" s="656"/>
      <c r="F5" s="656"/>
      <c r="G5" s="656"/>
      <c r="H5" s="656"/>
      <c r="I5" s="656"/>
      <c r="J5" s="656"/>
      <c r="K5" s="656"/>
      <c r="L5" s="656"/>
      <c r="M5" s="656"/>
      <c r="N5" s="656"/>
      <c r="O5" s="656"/>
      <c r="P5" s="656"/>
      <c r="Q5" s="656"/>
      <c r="R5" s="656"/>
      <c r="S5" s="656"/>
      <c r="T5" s="656"/>
      <c r="U5" s="656"/>
      <c r="V5" s="656"/>
      <c r="W5" s="656"/>
      <c r="X5" s="656"/>
      <c r="Y5" s="656"/>
      <c r="Z5" s="656"/>
      <c r="AA5" s="656"/>
      <c r="AB5" s="656"/>
      <c r="AC5" s="656"/>
      <c r="AD5" s="656"/>
      <c r="AE5" s="656"/>
      <c r="AF5" s="656"/>
      <c r="AG5" s="657"/>
      <c r="AH5" s="668" t="s">
        <v>13</v>
      </c>
      <c r="AI5" s="674"/>
      <c r="AJ5" s="674"/>
      <c r="AK5" s="674"/>
      <c r="AL5" s="674"/>
      <c r="AM5" s="674"/>
      <c r="AN5" s="674"/>
      <c r="AO5" s="674"/>
      <c r="AP5" s="674"/>
      <c r="AQ5" s="674"/>
      <c r="AR5" s="674"/>
      <c r="AS5" s="674"/>
      <c r="AT5" s="674"/>
      <c r="AU5" s="669"/>
      <c r="AV5" s="661" t="s">
        <v>124</v>
      </c>
      <c r="AW5" s="661" t="s">
        <v>125</v>
      </c>
      <c r="AX5" s="661" t="s">
        <v>126</v>
      </c>
      <c r="AY5" s="661" t="s">
        <v>127</v>
      </c>
    </row>
    <row r="6" spans="1:51" ht="15" customHeight="1" x14ac:dyDescent="0.25">
      <c r="A6" s="677" t="s">
        <v>8</v>
      </c>
      <c r="B6" s="677"/>
      <c r="C6" s="677"/>
      <c r="D6" s="678">
        <v>44964</v>
      </c>
      <c r="E6" s="679"/>
      <c r="F6" s="668" t="s">
        <v>10</v>
      </c>
      <c r="G6" s="669"/>
      <c r="H6" s="664" t="s">
        <v>11</v>
      </c>
      <c r="I6" s="664"/>
      <c r="J6" s="116"/>
      <c r="K6" s="668"/>
      <c r="L6" s="674"/>
      <c r="M6" s="674"/>
      <c r="N6" s="674"/>
      <c r="O6" s="674"/>
      <c r="P6" s="674"/>
      <c r="Q6" s="674"/>
      <c r="R6" s="674"/>
      <c r="S6" s="674"/>
      <c r="T6" s="674"/>
      <c r="U6" s="674"/>
      <c r="V6" s="181"/>
      <c r="W6" s="181"/>
      <c r="X6" s="181"/>
      <c r="Y6" s="181"/>
      <c r="Z6" s="181"/>
      <c r="AA6" s="181"/>
      <c r="AB6" s="181"/>
      <c r="AC6" s="109"/>
      <c r="AD6" s="109"/>
      <c r="AE6" s="109"/>
      <c r="AF6" s="109"/>
      <c r="AG6" s="110"/>
      <c r="AH6" s="670"/>
      <c r="AI6" s="675"/>
      <c r="AJ6" s="675"/>
      <c r="AK6" s="675"/>
      <c r="AL6" s="675"/>
      <c r="AM6" s="675"/>
      <c r="AN6" s="675"/>
      <c r="AO6" s="675"/>
      <c r="AP6" s="675"/>
      <c r="AQ6" s="675"/>
      <c r="AR6" s="675"/>
      <c r="AS6" s="675"/>
      <c r="AT6" s="675"/>
      <c r="AU6" s="671"/>
      <c r="AV6" s="663"/>
      <c r="AW6" s="663"/>
      <c r="AX6" s="663"/>
      <c r="AY6" s="663"/>
    </row>
    <row r="7" spans="1:51" ht="15" customHeight="1" x14ac:dyDescent="0.25">
      <c r="A7" s="677"/>
      <c r="B7" s="677"/>
      <c r="C7" s="677"/>
      <c r="D7" s="679"/>
      <c r="E7" s="679"/>
      <c r="F7" s="670"/>
      <c r="G7" s="671"/>
      <c r="H7" s="664" t="s">
        <v>12</v>
      </c>
      <c r="I7" s="664"/>
      <c r="J7" s="116"/>
      <c r="K7" s="670"/>
      <c r="L7" s="675"/>
      <c r="M7" s="675"/>
      <c r="N7" s="675"/>
      <c r="O7" s="675"/>
      <c r="P7" s="675"/>
      <c r="Q7" s="675"/>
      <c r="R7" s="675"/>
      <c r="S7" s="675"/>
      <c r="T7" s="675"/>
      <c r="U7" s="675"/>
      <c r="V7" s="182"/>
      <c r="W7" s="182"/>
      <c r="X7" s="182"/>
      <c r="Y7" s="182"/>
      <c r="Z7" s="182"/>
      <c r="AA7" s="182"/>
      <c r="AB7" s="182"/>
      <c r="AC7" s="111"/>
      <c r="AD7" s="111"/>
      <c r="AE7" s="111"/>
      <c r="AF7" s="111"/>
      <c r="AG7" s="112"/>
      <c r="AH7" s="670"/>
      <c r="AI7" s="675"/>
      <c r="AJ7" s="675"/>
      <c r="AK7" s="675"/>
      <c r="AL7" s="675"/>
      <c r="AM7" s="675"/>
      <c r="AN7" s="675"/>
      <c r="AO7" s="675"/>
      <c r="AP7" s="675"/>
      <c r="AQ7" s="675"/>
      <c r="AR7" s="675"/>
      <c r="AS7" s="675"/>
      <c r="AT7" s="675"/>
      <c r="AU7" s="671"/>
      <c r="AV7" s="663"/>
      <c r="AW7" s="663"/>
      <c r="AX7" s="663"/>
      <c r="AY7" s="663"/>
    </row>
    <row r="8" spans="1:51" ht="15" customHeight="1" x14ac:dyDescent="0.25">
      <c r="A8" s="677"/>
      <c r="B8" s="677"/>
      <c r="C8" s="677"/>
      <c r="D8" s="679"/>
      <c r="E8" s="679"/>
      <c r="F8" s="672"/>
      <c r="G8" s="673"/>
      <c r="H8" s="664" t="s">
        <v>13</v>
      </c>
      <c r="I8" s="664"/>
      <c r="J8" s="116" t="s">
        <v>128</v>
      </c>
      <c r="K8" s="672"/>
      <c r="L8" s="676"/>
      <c r="M8" s="676"/>
      <c r="N8" s="676"/>
      <c r="O8" s="676"/>
      <c r="P8" s="676"/>
      <c r="Q8" s="676"/>
      <c r="R8" s="676"/>
      <c r="S8" s="676"/>
      <c r="T8" s="676"/>
      <c r="U8" s="676"/>
      <c r="V8" s="183"/>
      <c r="W8" s="183"/>
      <c r="X8" s="183"/>
      <c r="Y8" s="183"/>
      <c r="Z8" s="183"/>
      <c r="AA8" s="183"/>
      <c r="AB8" s="183"/>
      <c r="AC8" s="113"/>
      <c r="AD8" s="113"/>
      <c r="AE8" s="113"/>
      <c r="AF8" s="113"/>
      <c r="AG8" s="114"/>
      <c r="AH8" s="670"/>
      <c r="AI8" s="675"/>
      <c r="AJ8" s="675"/>
      <c r="AK8" s="675"/>
      <c r="AL8" s="675"/>
      <c r="AM8" s="675"/>
      <c r="AN8" s="675"/>
      <c r="AO8" s="675"/>
      <c r="AP8" s="675"/>
      <c r="AQ8" s="675"/>
      <c r="AR8" s="675"/>
      <c r="AS8" s="675"/>
      <c r="AT8" s="675"/>
      <c r="AU8" s="671"/>
      <c r="AV8" s="663"/>
      <c r="AW8" s="663"/>
      <c r="AX8" s="663"/>
      <c r="AY8" s="663"/>
    </row>
    <row r="9" spans="1:51" ht="15" customHeight="1" x14ac:dyDescent="0.25">
      <c r="A9" s="680" t="s">
        <v>129</v>
      </c>
      <c r="B9" s="681"/>
      <c r="C9" s="682"/>
      <c r="D9" s="686" t="s">
        <v>130</v>
      </c>
      <c r="E9" s="687"/>
      <c r="F9" s="687"/>
      <c r="G9" s="687"/>
      <c r="H9" s="687"/>
      <c r="I9" s="687"/>
      <c r="J9" s="687"/>
      <c r="K9" s="659"/>
      <c r="L9" s="659"/>
      <c r="M9" s="659"/>
      <c r="N9" s="659"/>
      <c r="O9" s="659"/>
      <c r="P9" s="659"/>
      <c r="Q9" s="659"/>
      <c r="R9" s="659"/>
      <c r="S9" s="659"/>
      <c r="T9" s="659"/>
      <c r="U9" s="659"/>
      <c r="V9" s="659"/>
      <c r="W9" s="659"/>
      <c r="X9" s="659"/>
      <c r="Y9" s="659"/>
      <c r="Z9" s="659"/>
      <c r="AA9" s="659"/>
      <c r="AB9" s="659"/>
      <c r="AC9" s="659"/>
      <c r="AD9" s="659"/>
      <c r="AE9" s="659"/>
      <c r="AF9" s="659"/>
      <c r="AG9" s="660"/>
      <c r="AH9" s="670"/>
      <c r="AI9" s="675"/>
      <c r="AJ9" s="675"/>
      <c r="AK9" s="675"/>
      <c r="AL9" s="675"/>
      <c r="AM9" s="675"/>
      <c r="AN9" s="675"/>
      <c r="AO9" s="675"/>
      <c r="AP9" s="675"/>
      <c r="AQ9" s="675"/>
      <c r="AR9" s="675"/>
      <c r="AS9" s="675"/>
      <c r="AT9" s="675"/>
      <c r="AU9" s="671"/>
      <c r="AV9" s="663"/>
      <c r="AW9" s="663"/>
      <c r="AX9" s="663"/>
      <c r="AY9" s="663"/>
    </row>
    <row r="10" spans="1:51" ht="15" customHeight="1" x14ac:dyDescent="0.25">
      <c r="A10" s="683" t="s">
        <v>131</v>
      </c>
      <c r="B10" s="684"/>
      <c r="C10" s="685"/>
      <c r="D10" s="658" t="s">
        <v>132</v>
      </c>
      <c r="E10" s="659"/>
      <c r="F10" s="659"/>
      <c r="G10" s="659"/>
      <c r="H10" s="659"/>
      <c r="I10" s="659"/>
      <c r="J10" s="659"/>
      <c r="K10" s="659"/>
      <c r="L10" s="659"/>
      <c r="M10" s="659"/>
      <c r="N10" s="659"/>
      <c r="O10" s="659"/>
      <c r="P10" s="659"/>
      <c r="Q10" s="659"/>
      <c r="R10" s="659"/>
      <c r="S10" s="659"/>
      <c r="T10" s="659"/>
      <c r="U10" s="659"/>
      <c r="V10" s="659"/>
      <c r="W10" s="659"/>
      <c r="X10" s="659"/>
      <c r="Y10" s="659"/>
      <c r="Z10" s="659"/>
      <c r="AA10" s="659"/>
      <c r="AB10" s="659"/>
      <c r="AC10" s="659"/>
      <c r="AD10" s="659"/>
      <c r="AE10" s="659"/>
      <c r="AF10" s="659"/>
      <c r="AG10" s="660"/>
      <c r="AH10" s="672"/>
      <c r="AI10" s="676"/>
      <c r="AJ10" s="676"/>
      <c r="AK10" s="676"/>
      <c r="AL10" s="676"/>
      <c r="AM10" s="676"/>
      <c r="AN10" s="676"/>
      <c r="AO10" s="676"/>
      <c r="AP10" s="676"/>
      <c r="AQ10" s="676"/>
      <c r="AR10" s="676"/>
      <c r="AS10" s="676"/>
      <c r="AT10" s="676"/>
      <c r="AU10" s="673"/>
      <c r="AV10" s="663"/>
      <c r="AW10" s="663"/>
      <c r="AX10" s="663"/>
      <c r="AY10" s="663"/>
    </row>
    <row r="11" spans="1:51" ht="28.5" customHeight="1" x14ac:dyDescent="0.25">
      <c r="A11" s="665" t="s">
        <v>133</v>
      </c>
      <c r="B11" s="666"/>
      <c r="C11" s="666"/>
      <c r="D11" s="666"/>
      <c r="E11" s="666"/>
      <c r="F11" s="667"/>
      <c r="G11" s="665" t="s">
        <v>134</v>
      </c>
      <c r="H11" s="667"/>
      <c r="I11" s="661" t="s">
        <v>135</v>
      </c>
      <c r="J11" s="661" t="s">
        <v>136</v>
      </c>
      <c r="K11" s="661" t="s">
        <v>137</v>
      </c>
      <c r="L11" s="661" t="s">
        <v>138</v>
      </c>
      <c r="M11" s="661" t="s">
        <v>139</v>
      </c>
      <c r="N11" s="661" t="s">
        <v>140</v>
      </c>
      <c r="O11" s="665" t="s">
        <v>141</v>
      </c>
      <c r="P11" s="666"/>
      <c r="Q11" s="666"/>
      <c r="R11" s="666"/>
      <c r="S11" s="667"/>
      <c r="T11" s="661" t="s">
        <v>142</v>
      </c>
      <c r="U11" s="661" t="s">
        <v>143</v>
      </c>
      <c r="V11" s="655" t="s">
        <v>144</v>
      </c>
      <c r="W11" s="656"/>
      <c r="X11" s="656"/>
      <c r="Y11" s="656"/>
      <c r="Z11" s="656"/>
      <c r="AA11" s="656"/>
      <c r="AB11" s="656"/>
      <c r="AC11" s="656"/>
      <c r="AD11" s="656"/>
      <c r="AE11" s="656"/>
      <c r="AF11" s="656"/>
      <c r="AG11" s="657"/>
      <c r="AH11" s="655" t="s">
        <v>145</v>
      </c>
      <c r="AI11" s="656"/>
      <c r="AJ11" s="656"/>
      <c r="AK11" s="656"/>
      <c r="AL11" s="656"/>
      <c r="AM11" s="656"/>
      <c r="AN11" s="656"/>
      <c r="AO11" s="656"/>
      <c r="AP11" s="656"/>
      <c r="AQ11" s="656"/>
      <c r="AR11" s="656"/>
      <c r="AS11" s="657"/>
      <c r="AT11" s="665" t="s">
        <v>33</v>
      </c>
      <c r="AU11" s="667"/>
      <c r="AV11" s="663"/>
      <c r="AW11" s="663"/>
      <c r="AX11" s="663"/>
      <c r="AY11" s="663"/>
    </row>
    <row r="12" spans="1:51" ht="42.75" x14ac:dyDescent="0.25">
      <c r="A12" s="115" t="s">
        <v>146</v>
      </c>
      <c r="B12" s="115" t="s">
        <v>147</v>
      </c>
      <c r="C12" s="115" t="s">
        <v>148</v>
      </c>
      <c r="D12" s="115" t="s">
        <v>149</v>
      </c>
      <c r="E12" s="115" t="s">
        <v>150</v>
      </c>
      <c r="F12" s="115" t="s">
        <v>151</v>
      </c>
      <c r="G12" s="115" t="s">
        <v>152</v>
      </c>
      <c r="H12" s="115" t="s">
        <v>153</v>
      </c>
      <c r="I12" s="662"/>
      <c r="J12" s="662"/>
      <c r="K12" s="662"/>
      <c r="L12" s="662"/>
      <c r="M12" s="662"/>
      <c r="N12" s="662"/>
      <c r="O12" s="115">
        <v>2020</v>
      </c>
      <c r="P12" s="115">
        <v>2021</v>
      </c>
      <c r="Q12" s="115">
        <v>2022</v>
      </c>
      <c r="R12" s="115">
        <v>2023</v>
      </c>
      <c r="S12" s="115">
        <v>2024</v>
      </c>
      <c r="T12" s="662"/>
      <c r="U12" s="662"/>
      <c r="V12" s="121" t="s">
        <v>35</v>
      </c>
      <c r="W12" s="121" t="s">
        <v>36</v>
      </c>
      <c r="X12" s="121" t="s">
        <v>37</v>
      </c>
      <c r="Y12" s="121" t="s">
        <v>38</v>
      </c>
      <c r="Z12" s="121" t="s">
        <v>39</v>
      </c>
      <c r="AA12" s="121" t="s">
        <v>40</v>
      </c>
      <c r="AB12" s="121" t="s">
        <v>41</v>
      </c>
      <c r="AC12" s="121" t="s">
        <v>42</v>
      </c>
      <c r="AD12" s="121" t="s">
        <v>43</v>
      </c>
      <c r="AE12" s="121" t="s">
        <v>44</v>
      </c>
      <c r="AF12" s="121" t="s">
        <v>45</v>
      </c>
      <c r="AG12" s="121" t="s">
        <v>46</v>
      </c>
      <c r="AH12" s="121" t="s">
        <v>35</v>
      </c>
      <c r="AI12" s="121" t="s">
        <v>36</v>
      </c>
      <c r="AJ12" s="121" t="s">
        <v>37</v>
      </c>
      <c r="AK12" s="121" t="s">
        <v>38</v>
      </c>
      <c r="AL12" s="121" t="s">
        <v>39</v>
      </c>
      <c r="AM12" s="121" t="s">
        <v>40</v>
      </c>
      <c r="AN12" s="121" t="s">
        <v>41</v>
      </c>
      <c r="AO12" s="121" t="s">
        <v>42</v>
      </c>
      <c r="AP12" s="121" t="s">
        <v>43</v>
      </c>
      <c r="AQ12" s="121" t="s">
        <v>44</v>
      </c>
      <c r="AR12" s="121" t="s">
        <v>45</v>
      </c>
      <c r="AS12" s="121" t="s">
        <v>46</v>
      </c>
      <c r="AT12" s="115" t="s">
        <v>154</v>
      </c>
      <c r="AU12" s="173" t="s">
        <v>155</v>
      </c>
      <c r="AV12" s="662"/>
      <c r="AW12" s="662"/>
      <c r="AX12" s="662"/>
      <c r="AY12" s="662"/>
    </row>
    <row r="13" spans="1:51" s="189" customFormat="1" ht="75" customHeight="1" x14ac:dyDescent="0.25">
      <c r="A13" s="184"/>
      <c r="B13" s="184"/>
      <c r="C13" s="184"/>
      <c r="D13" s="184"/>
      <c r="E13" s="184"/>
      <c r="F13" s="184"/>
      <c r="G13" s="184"/>
      <c r="H13" s="117" t="s">
        <v>156</v>
      </c>
      <c r="I13" s="117" t="s">
        <v>157</v>
      </c>
      <c r="J13" s="117" t="s">
        <v>158</v>
      </c>
      <c r="K13" s="117" t="s">
        <v>159</v>
      </c>
      <c r="L13" s="117">
        <v>20</v>
      </c>
      <c r="M13" s="117" t="s">
        <v>160</v>
      </c>
      <c r="N13" s="117" t="s">
        <v>161</v>
      </c>
      <c r="O13" s="118"/>
      <c r="P13" s="190">
        <v>1</v>
      </c>
      <c r="Q13" s="190">
        <v>1</v>
      </c>
      <c r="R13" s="190">
        <v>1</v>
      </c>
      <c r="S13" s="190">
        <v>1</v>
      </c>
      <c r="T13" s="118"/>
      <c r="U13" s="118" t="s">
        <v>162</v>
      </c>
      <c r="V13" s="117"/>
      <c r="W13" s="117"/>
      <c r="X13" s="190">
        <v>0.25</v>
      </c>
      <c r="Y13" s="190"/>
      <c r="Z13" s="190"/>
      <c r="AA13" s="190">
        <v>0.25</v>
      </c>
      <c r="AB13" s="190"/>
      <c r="AC13" s="190"/>
      <c r="AD13" s="190">
        <v>0.25</v>
      </c>
      <c r="AE13" s="190"/>
      <c r="AF13" s="190"/>
      <c r="AG13" s="190">
        <v>0.25</v>
      </c>
      <c r="AH13" s="190"/>
      <c r="AI13" s="190"/>
      <c r="AJ13" s="190"/>
      <c r="AK13" s="190" t="s">
        <v>163</v>
      </c>
      <c r="AL13" s="190"/>
      <c r="AM13" s="190"/>
      <c r="AN13" s="190"/>
      <c r="AO13" s="190"/>
      <c r="AP13" s="190"/>
      <c r="AQ13" s="190"/>
      <c r="AR13" s="190"/>
      <c r="AS13" s="190"/>
      <c r="AT13" s="190"/>
      <c r="AU13" s="190">
        <f>SUM(AH13:AS13)/Q13</f>
        <v>0</v>
      </c>
      <c r="AV13" s="186"/>
      <c r="AW13" s="187"/>
      <c r="AX13" s="186"/>
      <c r="AY13" s="188"/>
    </row>
    <row r="14" spans="1:51" s="189" customFormat="1" ht="75" customHeight="1" x14ac:dyDescent="0.25">
      <c r="A14" s="184"/>
      <c r="B14" s="184"/>
      <c r="C14" s="184"/>
      <c r="D14" s="184"/>
      <c r="E14" s="184"/>
      <c r="F14" s="184"/>
      <c r="G14" s="184"/>
      <c r="H14" s="195" t="s">
        <v>164</v>
      </c>
      <c r="I14" s="195" t="s">
        <v>165</v>
      </c>
      <c r="J14" s="195" t="s">
        <v>166</v>
      </c>
      <c r="K14" s="195" t="s">
        <v>159</v>
      </c>
      <c r="L14" s="195">
        <v>1</v>
      </c>
      <c r="M14" s="117" t="s">
        <v>167</v>
      </c>
      <c r="N14" s="117" t="s">
        <v>168</v>
      </c>
      <c r="O14" s="117"/>
      <c r="P14" s="196">
        <v>1</v>
      </c>
      <c r="Q14" s="196">
        <v>0</v>
      </c>
      <c r="R14" s="196">
        <v>0</v>
      </c>
      <c r="S14" s="196">
        <v>0</v>
      </c>
      <c r="T14" s="117"/>
      <c r="U14" s="117" t="s">
        <v>168</v>
      </c>
      <c r="V14" s="117"/>
      <c r="W14" s="117"/>
      <c r="X14" s="117"/>
      <c r="Y14" s="117"/>
      <c r="Z14" s="117"/>
      <c r="AA14" s="117"/>
      <c r="AB14" s="117"/>
      <c r="AC14" s="184"/>
      <c r="AD14" s="184"/>
      <c r="AE14" s="184"/>
      <c r="AF14" s="184"/>
      <c r="AG14" s="184"/>
      <c r="AH14" s="184"/>
      <c r="AI14" s="184"/>
      <c r="AJ14" s="184"/>
      <c r="AK14" s="184"/>
      <c r="AL14" s="184"/>
      <c r="AM14" s="184"/>
      <c r="AN14" s="184"/>
      <c r="AO14" s="184"/>
      <c r="AP14" s="184"/>
      <c r="AQ14" s="184"/>
      <c r="AR14" s="184"/>
      <c r="AS14" s="184"/>
      <c r="AT14" s="184">
        <f t="shared" ref="AT14:AT23" si="0">SUM(AH14:AS14)</f>
        <v>0</v>
      </c>
      <c r="AU14" s="185">
        <v>1</v>
      </c>
      <c r="AV14" s="185" t="s">
        <v>169</v>
      </c>
      <c r="AW14" s="185"/>
      <c r="AX14" s="185"/>
      <c r="AY14" s="184"/>
    </row>
    <row r="15" spans="1:51" s="189" customFormat="1" ht="75" customHeight="1" x14ac:dyDescent="0.25">
      <c r="A15" s="184"/>
      <c r="B15" s="184"/>
      <c r="C15" s="184"/>
      <c r="D15" s="184"/>
      <c r="E15" s="193" t="s">
        <v>170</v>
      </c>
      <c r="F15" s="193"/>
      <c r="G15" s="194" t="s">
        <v>171</v>
      </c>
      <c r="H15" s="193"/>
      <c r="I15" s="194" t="s">
        <v>172</v>
      </c>
      <c r="J15" s="194" t="s">
        <v>173</v>
      </c>
      <c r="K15" s="194" t="s">
        <v>159</v>
      </c>
      <c r="L15" s="194">
        <v>20</v>
      </c>
      <c r="M15" s="194" t="s">
        <v>174</v>
      </c>
      <c r="N15" s="195" t="s">
        <v>175</v>
      </c>
      <c r="O15" s="194">
        <v>20</v>
      </c>
      <c r="P15" s="194">
        <v>20</v>
      </c>
      <c r="Q15" s="194">
        <v>20</v>
      </c>
      <c r="R15" s="194">
        <v>20</v>
      </c>
      <c r="S15" s="194">
        <v>20</v>
      </c>
      <c r="T15" s="192" t="s">
        <v>176</v>
      </c>
      <c r="U15" s="192" t="s">
        <v>177</v>
      </c>
      <c r="V15" s="117"/>
      <c r="W15" s="198"/>
      <c r="X15" s="198">
        <v>20</v>
      </c>
      <c r="Y15" s="198"/>
      <c r="Z15" s="198"/>
      <c r="AA15" s="198">
        <v>20</v>
      </c>
      <c r="AB15" s="198"/>
      <c r="AC15" s="198"/>
      <c r="AD15" s="198">
        <v>20</v>
      </c>
      <c r="AE15" s="198"/>
      <c r="AF15" s="198"/>
      <c r="AG15" s="198">
        <v>20</v>
      </c>
      <c r="AH15" s="184"/>
      <c r="AI15" s="184"/>
      <c r="AJ15" s="184"/>
      <c r="AK15" s="184"/>
      <c r="AL15" s="184"/>
      <c r="AM15" s="184"/>
      <c r="AN15" s="184"/>
      <c r="AO15" s="184"/>
      <c r="AP15" s="184"/>
      <c r="AQ15" s="184"/>
      <c r="AR15" s="184"/>
      <c r="AS15" s="184"/>
      <c r="AT15" s="184">
        <f t="shared" si="0"/>
        <v>0</v>
      </c>
      <c r="AU15" s="185">
        <f t="shared" ref="AU15:AU23" si="1">+AT15/R15</f>
        <v>0</v>
      </c>
      <c r="AV15" s="185"/>
      <c r="AW15" s="185"/>
      <c r="AX15" s="185"/>
      <c r="AY15" s="184"/>
    </row>
    <row r="16" spans="1:51" s="189" customFormat="1" ht="75" customHeight="1" x14ac:dyDescent="0.25">
      <c r="A16" s="184"/>
      <c r="B16" s="184"/>
      <c r="C16" s="184"/>
      <c r="D16" s="184"/>
      <c r="E16" s="193" t="s">
        <v>170</v>
      </c>
      <c r="F16" s="193"/>
      <c r="G16" s="194" t="s">
        <v>171</v>
      </c>
      <c r="H16" s="193"/>
      <c r="I16" s="194" t="s">
        <v>172</v>
      </c>
      <c r="J16" s="194" t="s">
        <v>178</v>
      </c>
      <c r="K16" s="193" t="s">
        <v>179</v>
      </c>
      <c r="L16" s="193">
        <v>18</v>
      </c>
      <c r="M16" s="193" t="s">
        <v>180</v>
      </c>
      <c r="N16" s="194" t="s">
        <v>181</v>
      </c>
      <c r="O16" s="197">
        <v>0</v>
      </c>
      <c r="P16" s="197">
        <v>6</v>
      </c>
      <c r="Q16" s="197">
        <v>6</v>
      </c>
      <c r="R16" s="197">
        <v>6</v>
      </c>
      <c r="S16" s="197">
        <v>0</v>
      </c>
      <c r="T16" s="192" t="s">
        <v>176</v>
      </c>
      <c r="U16" s="194" t="s">
        <v>182</v>
      </c>
      <c r="V16" s="117"/>
      <c r="W16" s="117"/>
      <c r="X16" s="117">
        <v>1</v>
      </c>
      <c r="Y16" s="117"/>
      <c r="Z16" s="117"/>
      <c r="AA16" s="117">
        <v>2</v>
      </c>
      <c r="AB16" s="117"/>
      <c r="AC16" s="184"/>
      <c r="AD16" s="117">
        <v>2</v>
      </c>
      <c r="AE16" s="117"/>
      <c r="AF16" s="117"/>
      <c r="AG16" s="191">
        <v>1</v>
      </c>
      <c r="AH16" s="117"/>
      <c r="AI16" s="117"/>
      <c r="AJ16" s="184"/>
      <c r="AK16" s="184"/>
      <c r="AL16" s="184"/>
      <c r="AM16" s="184"/>
      <c r="AN16" s="184"/>
      <c r="AO16" s="184"/>
      <c r="AP16" s="184"/>
      <c r="AQ16" s="184"/>
      <c r="AR16" s="184"/>
      <c r="AS16" s="184"/>
      <c r="AT16" s="184">
        <f t="shared" si="0"/>
        <v>0</v>
      </c>
      <c r="AU16" s="185">
        <f t="shared" si="1"/>
        <v>0</v>
      </c>
      <c r="AV16" s="185"/>
      <c r="AW16" s="185"/>
      <c r="AX16" s="185"/>
      <c r="AY16" s="184"/>
    </row>
    <row r="17" spans="1:51" s="189" customFormat="1" ht="75" customHeight="1" x14ac:dyDescent="0.25">
      <c r="A17" s="184"/>
      <c r="B17" s="184"/>
      <c r="C17" s="184"/>
      <c r="D17" s="193">
        <v>33</v>
      </c>
      <c r="E17" s="193" t="s">
        <v>183</v>
      </c>
      <c r="F17" s="193"/>
      <c r="G17" s="194" t="s">
        <v>171</v>
      </c>
      <c r="H17" s="193" t="s">
        <v>184</v>
      </c>
      <c r="I17" s="194" t="s">
        <v>105</v>
      </c>
      <c r="J17" s="194" t="s">
        <v>185</v>
      </c>
      <c r="K17" s="193" t="s">
        <v>179</v>
      </c>
      <c r="L17" s="193">
        <v>4800</v>
      </c>
      <c r="M17" s="193" t="s">
        <v>186</v>
      </c>
      <c r="N17" s="194" t="s">
        <v>187</v>
      </c>
      <c r="O17" s="197">
        <v>0</v>
      </c>
      <c r="P17" s="197">
        <v>1400</v>
      </c>
      <c r="Q17" s="197">
        <v>1239</v>
      </c>
      <c r="R17" s="197">
        <v>1200</v>
      </c>
      <c r="S17" s="197">
        <v>1000</v>
      </c>
      <c r="T17" s="192" t="s">
        <v>176</v>
      </c>
      <c r="U17" s="194" t="s">
        <v>188</v>
      </c>
      <c r="V17" s="117"/>
      <c r="W17" s="117"/>
      <c r="X17" s="198">
        <v>50</v>
      </c>
      <c r="Y17" s="198">
        <v>100</v>
      </c>
      <c r="Z17" s="198">
        <v>200</v>
      </c>
      <c r="AA17" s="198">
        <v>150</v>
      </c>
      <c r="AB17" s="198">
        <v>150</v>
      </c>
      <c r="AC17" s="198">
        <v>150</v>
      </c>
      <c r="AD17" s="198">
        <v>120</v>
      </c>
      <c r="AE17" s="198">
        <v>130</v>
      </c>
      <c r="AF17" s="198">
        <v>150</v>
      </c>
      <c r="AG17" s="198">
        <v>0</v>
      </c>
      <c r="AH17" s="184"/>
      <c r="AI17" s="184"/>
      <c r="AJ17" s="184"/>
      <c r="AK17" s="184"/>
      <c r="AL17" s="184"/>
      <c r="AM17" s="184"/>
      <c r="AN17" s="184"/>
      <c r="AO17" s="184"/>
      <c r="AP17" s="184"/>
      <c r="AQ17" s="184"/>
      <c r="AR17" s="184"/>
      <c r="AS17" s="184"/>
      <c r="AT17" s="184">
        <f t="shared" si="0"/>
        <v>0</v>
      </c>
      <c r="AU17" s="185">
        <f t="shared" si="1"/>
        <v>0</v>
      </c>
      <c r="AV17" s="185"/>
      <c r="AW17" s="185"/>
      <c r="AX17" s="185"/>
      <c r="AY17" s="184"/>
    </row>
    <row r="18" spans="1:51" s="189" customFormat="1" ht="75" customHeight="1" x14ac:dyDescent="0.25">
      <c r="A18" s="184"/>
      <c r="B18" s="184"/>
      <c r="C18" s="184"/>
      <c r="D18" s="184"/>
      <c r="E18" s="199" t="s">
        <v>189</v>
      </c>
      <c r="F18" s="199"/>
      <c r="G18" s="195" t="s">
        <v>171</v>
      </c>
      <c r="H18" s="199"/>
      <c r="I18" s="195" t="s">
        <v>108</v>
      </c>
      <c r="J18" s="195" t="s">
        <v>190</v>
      </c>
      <c r="K18" s="199" t="s">
        <v>159</v>
      </c>
      <c r="L18" s="195">
        <v>19</v>
      </c>
      <c r="M18" s="199" t="s">
        <v>160</v>
      </c>
      <c r="N18" s="195" t="s">
        <v>191</v>
      </c>
      <c r="O18" s="200">
        <v>0</v>
      </c>
      <c r="P18" s="200">
        <v>19</v>
      </c>
      <c r="Q18" s="200">
        <v>19</v>
      </c>
      <c r="R18" s="200">
        <v>19</v>
      </c>
      <c r="S18" s="200">
        <v>19</v>
      </c>
      <c r="T18" s="202" t="s">
        <v>176</v>
      </c>
      <c r="U18" s="195" t="s">
        <v>192</v>
      </c>
      <c r="V18" s="117"/>
      <c r="W18" s="117"/>
      <c r="X18" s="117">
        <v>19</v>
      </c>
      <c r="Y18" s="117"/>
      <c r="Z18" s="117"/>
      <c r="AA18" s="117">
        <v>19</v>
      </c>
      <c r="AB18" s="117"/>
      <c r="AC18" s="117"/>
      <c r="AD18" s="117">
        <v>19</v>
      </c>
      <c r="AE18" s="117"/>
      <c r="AF18" s="117"/>
      <c r="AG18" s="117">
        <v>19</v>
      </c>
      <c r="AH18" s="117"/>
      <c r="AI18" s="184"/>
      <c r="AJ18" s="184"/>
      <c r="AK18" s="184"/>
      <c r="AL18" s="184"/>
      <c r="AM18" s="184"/>
      <c r="AN18" s="184"/>
      <c r="AO18" s="184"/>
      <c r="AP18" s="184"/>
      <c r="AQ18" s="184"/>
      <c r="AR18" s="184"/>
      <c r="AS18" s="184"/>
      <c r="AT18" s="184">
        <f t="shared" si="0"/>
        <v>0</v>
      </c>
      <c r="AU18" s="185">
        <f t="shared" si="1"/>
        <v>0</v>
      </c>
      <c r="AV18" s="185"/>
      <c r="AW18" s="185"/>
      <c r="AX18" s="185"/>
      <c r="AY18" s="184"/>
    </row>
    <row r="19" spans="1:51" s="189" customFormat="1" ht="75" customHeight="1" x14ac:dyDescent="0.25">
      <c r="A19" s="184"/>
      <c r="B19" s="184"/>
      <c r="C19" s="184"/>
      <c r="D19" s="184"/>
      <c r="E19" s="199" t="s">
        <v>193</v>
      </c>
      <c r="F19" s="199"/>
      <c r="G19" s="195" t="s">
        <v>171</v>
      </c>
      <c r="H19" s="199"/>
      <c r="I19" s="195" t="s">
        <v>108</v>
      </c>
      <c r="J19" s="195" t="s">
        <v>194</v>
      </c>
      <c r="K19" s="199" t="s">
        <v>159</v>
      </c>
      <c r="L19" s="195">
        <v>4</v>
      </c>
      <c r="M19" s="199" t="s">
        <v>195</v>
      </c>
      <c r="N19" s="195" t="s">
        <v>196</v>
      </c>
      <c r="O19" s="200"/>
      <c r="P19" s="200">
        <v>4</v>
      </c>
      <c r="Q19" s="200">
        <v>4</v>
      </c>
      <c r="R19" s="200">
        <v>4</v>
      </c>
      <c r="S19" s="200">
        <v>4</v>
      </c>
      <c r="T19" s="197"/>
      <c r="U19" s="194" t="s">
        <v>197</v>
      </c>
      <c r="V19" s="117"/>
      <c r="W19" s="117"/>
      <c r="X19" s="117">
        <v>1</v>
      </c>
      <c r="Y19" s="117"/>
      <c r="Z19" s="117"/>
      <c r="AA19" s="117">
        <v>1</v>
      </c>
      <c r="AB19" s="117"/>
      <c r="AC19" s="184"/>
      <c r="AD19" s="117">
        <v>1</v>
      </c>
      <c r="AE19" s="117"/>
      <c r="AF19" s="117"/>
      <c r="AG19" s="117">
        <v>1</v>
      </c>
      <c r="AH19" s="184"/>
      <c r="AI19" s="184"/>
      <c r="AJ19" s="184"/>
      <c r="AK19" s="184"/>
      <c r="AL19" s="184"/>
      <c r="AM19" s="184"/>
      <c r="AN19" s="184"/>
      <c r="AO19" s="184"/>
      <c r="AP19" s="184"/>
      <c r="AQ19" s="184"/>
      <c r="AR19" s="184"/>
      <c r="AS19" s="184"/>
      <c r="AT19" s="184">
        <f t="shared" si="0"/>
        <v>0</v>
      </c>
      <c r="AU19" s="185">
        <f t="shared" si="1"/>
        <v>0</v>
      </c>
      <c r="AV19" s="185"/>
      <c r="AW19" s="185"/>
      <c r="AX19" s="185"/>
      <c r="AY19" s="184"/>
    </row>
    <row r="20" spans="1:51" s="189" customFormat="1" ht="105.95" customHeight="1" x14ac:dyDescent="0.25">
      <c r="A20" s="184"/>
      <c r="B20" s="184"/>
      <c r="C20" s="184"/>
      <c r="D20" s="184"/>
      <c r="E20" s="199" t="s">
        <v>198</v>
      </c>
      <c r="F20" s="199"/>
      <c r="G20" s="195" t="s">
        <v>171</v>
      </c>
      <c r="H20" s="195" t="s">
        <v>199</v>
      </c>
      <c r="I20" s="195" t="s">
        <v>114</v>
      </c>
      <c r="J20" s="195" t="s">
        <v>200</v>
      </c>
      <c r="K20" s="195" t="s">
        <v>159</v>
      </c>
      <c r="L20" s="195">
        <v>20</v>
      </c>
      <c r="M20" s="195" t="s">
        <v>160</v>
      </c>
      <c r="N20" s="195" t="s">
        <v>201</v>
      </c>
      <c r="O20" s="203">
        <v>20</v>
      </c>
      <c r="P20" s="203">
        <v>20</v>
      </c>
      <c r="Q20" s="203">
        <v>20</v>
      </c>
      <c r="R20" s="203">
        <v>20</v>
      </c>
      <c r="S20" s="203">
        <v>20</v>
      </c>
      <c r="T20" s="201" t="s">
        <v>176</v>
      </c>
      <c r="U20" s="117" t="s">
        <v>202</v>
      </c>
      <c r="V20" s="117"/>
      <c r="W20" s="117"/>
      <c r="X20" s="198">
        <v>20</v>
      </c>
      <c r="Y20" s="198"/>
      <c r="Z20" s="198"/>
      <c r="AA20" s="198">
        <v>20</v>
      </c>
      <c r="AB20" s="198"/>
      <c r="AC20" s="198"/>
      <c r="AD20" s="198">
        <v>20</v>
      </c>
      <c r="AE20" s="198"/>
      <c r="AF20" s="198"/>
      <c r="AG20" s="198">
        <v>20</v>
      </c>
      <c r="AH20" s="184"/>
      <c r="AI20" s="184"/>
      <c r="AJ20" s="184"/>
      <c r="AK20" s="184"/>
      <c r="AL20" s="184"/>
      <c r="AM20" s="184"/>
      <c r="AN20" s="184"/>
      <c r="AO20" s="184"/>
      <c r="AP20" s="184"/>
      <c r="AQ20" s="184"/>
      <c r="AR20" s="184"/>
      <c r="AS20" s="184"/>
      <c r="AT20" s="184">
        <f t="shared" si="0"/>
        <v>0</v>
      </c>
      <c r="AU20" s="185">
        <f t="shared" si="1"/>
        <v>0</v>
      </c>
      <c r="AV20" s="185"/>
      <c r="AW20" s="185"/>
      <c r="AX20" s="185"/>
      <c r="AY20" s="184"/>
    </row>
    <row r="21" spans="1:51" ht="95.1" customHeight="1" x14ac:dyDescent="0.25">
      <c r="A21" s="116"/>
      <c r="B21" s="116"/>
      <c r="C21" s="116"/>
      <c r="D21" s="116"/>
      <c r="E21" s="195" t="s">
        <v>203</v>
      </c>
      <c r="F21" s="195"/>
      <c r="G21" s="195" t="s">
        <v>171</v>
      </c>
      <c r="H21" s="195" t="s">
        <v>184</v>
      </c>
      <c r="I21" s="195" t="s">
        <v>114</v>
      </c>
      <c r="J21" s="195" t="s">
        <v>204</v>
      </c>
      <c r="K21" s="195" t="s">
        <v>159</v>
      </c>
      <c r="L21" s="195">
        <v>20</v>
      </c>
      <c r="M21" s="195" t="s">
        <v>160</v>
      </c>
      <c r="N21" s="203"/>
      <c r="O21" s="203">
        <v>20</v>
      </c>
      <c r="P21" s="203">
        <v>20</v>
      </c>
      <c r="Q21" s="203">
        <v>20</v>
      </c>
      <c r="R21" s="203">
        <v>20</v>
      </c>
      <c r="S21" s="203">
        <v>20</v>
      </c>
      <c r="T21" s="203"/>
      <c r="U21" s="195" t="s">
        <v>205</v>
      </c>
      <c r="V21" s="116"/>
      <c r="W21" s="116"/>
      <c r="X21" s="198">
        <v>20</v>
      </c>
      <c r="Y21" s="198"/>
      <c r="Z21" s="198"/>
      <c r="AA21" s="198">
        <v>20</v>
      </c>
      <c r="AB21" s="198"/>
      <c r="AC21" s="198"/>
      <c r="AD21" s="198">
        <v>20</v>
      </c>
      <c r="AE21" s="198"/>
      <c r="AF21" s="198"/>
      <c r="AG21" s="198">
        <v>20</v>
      </c>
      <c r="AH21" s="119"/>
      <c r="AI21" s="119"/>
      <c r="AJ21" s="119"/>
      <c r="AK21" s="119"/>
      <c r="AL21" s="119"/>
      <c r="AM21" s="119"/>
      <c r="AN21" s="119"/>
      <c r="AO21" s="119"/>
      <c r="AP21" s="119"/>
      <c r="AQ21" s="119"/>
      <c r="AR21" s="119"/>
      <c r="AS21" s="119"/>
      <c r="AT21" s="119">
        <f t="shared" si="0"/>
        <v>0</v>
      </c>
      <c r="AU21" s="120">
        <f t="shared" si="1"/>
        <v>0</v>
      </c>
      <c r="AV21" s="120"/>
      <c r="AW21" s="120"/>
      <c r="AX21" s="120"/>
      <c r="AY21" s="119"/>
    </row>
    <row r="22" spans="1:51" ht="86.1" customHeight="1" x14ac:dyDescent="0.25">
      <c r="A22" s="116"/>
      <c r="B22" s="116"/>
      <c r="C22" s="116"/>
      <c r="D22" s="116"/>
      <c r="E22" s="199" t="s">
        <v>206</v>
      </c>
      <c r="F22" s="199"/>
      <c r="G22" s="195" t="s">
        <v>171</v>
      </c>
      <c r="H22" s="199"/>
      <c r="I22" s="195" t="s">
        <v>114</v>
      </c>
      <c r="J22" s="195" t="s">
        <v>207</v>
      </c>
      <c r="K22" s="195" t="s">
        <v>159</v>
      </c>
      <c r="L22" s="195">
        <v>20</v>
      </c>
      <c r="M22" s="195" t="s">
        <v>160</v>
      </c>
      <c r="N22" s="200"/>
      <c r="O22" s="203">
        <v>20</v>
      </c>
      <c r="P22" s="203">
        <v>20</v>
      </c>
      <c r="Q22" s="203">
        <v>20</v>
      </c>
      <c r="R22" s="203">
        <v>20</v>
      </c>
      <c r="S22" s="203">
        <v>20</v>
      </c>
      <c r="T22" s="200"/>
      <c r="U22" s="195" t="s">
        <v>208</v>
      </c>
      <c r="V22" s="116"/>
      <c r="W22" s="116"/>
      <c r="X22" s="116"/>
      <c r="Y22" s="116"/>
      <c r="Z22" s="116"/>
      <c r="AA22" s="116"/>
      <c r="AB22" s="116"/>
      <c r="AC22" s="119"/>
      <c r="AD22" s="119"/>
      <c r="AE22" s="119"/>
      <c r="AF22" s="119"/>
      <c r="AG22" s="119"/>
      <c r="AH22" s="119"/>
      <c r="AI22" s="119"/>
      <c r="AJ22" s="119"/>
      <c r="AK22" s="119"/>
      <c r="AL22" s="119"/>
      <c r="AM22" s="119"/>
      <c r="AN22" s="119"/>
      <c r="AO22" s="119"/>
      <c r="AP22" s="119"/>
      <c r="AQ22" s="119"/>
      <c r="AR22" s="119"/>
      <c r="AS22" s="119"/>
      <c r="AT22" s="119">
        <f t="shared" si="0"/>
        <v>0</v>
      </c>
      <c r="AU22" s="120">
        <f t="shared" si="1"/>
        <v>0</v>
      </c>
      <c r="AV22" s="120"/>
      <c r="AW22" s="120"/>
      <c r="AX22" s="120"/>
      <c r="AY22" s="119"/>
    </row>
    <row r="23" spans="1:51" ht="98.1" customHeight="1" x14ac:dyDescent="0.25">
      <c r="A23" s="116"/>
      <c r="B23" s="116"/>
      <c r="C23" s="116"/>
      <c r="D23" s="116"/>
      <c r="E23" s="193" t="s">
        <v>206</v>
      </c>
      <c r="F23" s="193"/>
      <c r="G23" s="194" t="s">
        <v>171</v>
      </c>
      <c r="H23" s="193" t="s">
        <v>184</v>
      </c>
      <c r="I23" s="194" t="s">
        <v>114</v>
      </c>
      <c r="J23" s="195" t="s">
        <v>209</v>
      </c>
      <c r="K23" s="193" t="s">
        <v>179</v>
      </c>
      <c r="L23" s="194"/>
      <c r="M23" s="194"/>
      <c r="N23" s="197"/>
      <c r="O23" s="204"/>
      <c r="P23" s="204"/>
      <c r="Q23" s="204"/>
      <c r="R23" s="204"/>
      <c r="S23" s="204"/>
      <c r="T23" s="123" t="s">
        <v>210</v>
      </c>
      <c r="U23" s="192" t="s">
        <v>211</v>
      </c>
      <c r="V23" s="116"/>
      <c r="W23" s="116"/>
      <c r="X23" s="116"/>
      <c r="Y23" s="116"/>
      <c r="Z23" s="116"/>
      <c r="AA23" s="116"/>
      <c r="AB23" s="116"/>
      <c r="AC23" s="119"/>
      <c r="AD23" s="119"/>
      <c r="AE23" s="119"/>
      <c r="AF23" s="119"/>
      <c r="AG23" s="119"/>
      <c r="AH23" s="119"/>
      <c r="AI23" s="119"/>
      <c r="AJ23" s="119"/>
      <c r="AK23" s="119"/>
      <c r="AL23" s="119"/>
      <c r="AM23" s="119"/>
      <c r="AN23" s="119"/>
      <c r="AO23" s="119"/>
      <c r="AP23" s="119"/>
      <c r="AQ23" s="119"/>
      <c r="AR23" s="119"/>
      <c r="AS23" s="119"/>
      <c r="AT23" s="119">
        <f t="shared" si="0"/>
        <v>0</v>
      </c>
      <c r="AU23" s="120" t="e">
        <f t="shared" si="1"/>
        <v>#DIV/0!</v>
      </c>
      <c r="AV23" s="120"/>
      <c r="AW23" s="120"/>
      <c r="AX23" s="120"/>
      <c r="AY23" s="119"/>
    </row>
    <row r="24" spans="1:51" x14ac:dyDescent="0.25">
      <c r="A24" s="652" t="s">
        <v>81</v>
      </c>
      <c r="B24" s="653"/>
      <c r="C24" s="653"/>
      <c r="D24" s="653"/>
      <c r="E24" s="653"/>
      <c r="F24" s="653"/>
      <c r="G24" s="653"/>
      <c r="H24" s="653"/>
      <c r="I24" s="653"/>
      <c r="J24" s="653"/>
      <c r="K24" s="653"/>
      <c r="L24" s="653"/>
      <c r="M24" s="653"/>
      <c r="N24" s="653"/>
      <c r="O24" s="653"/>
      <c r="P24" s="653"/>
      <c r="Q24" s="653"/>
      <c r="R24" s="653"/>
      <c r="S24" s="653"/>
      <c r="T24" s="653"/>
      <c r="U24" s="653"/>
      <c r="V24" s="653"/>
      <c r="W24" s="653"/>
      <c r="X24" s="653"/>
      <c r="Y24" s="653"/>
      <c r="Z24" s="653"/>
      <c r="AA24" s="653"/>
      <c r="AB24" s="653"/>
      <c r="AC24" s="653"/>
      <c r="AD24" s="653"/>
      <c r="AE24" s="653"/>
      <c r="AF24" s="653"/>
      <c r="AG24" s="653"/>
      <c r="AH24" s="653"/>
      <c r="AI24" s="653"/>
      <c r="AJ24" s="653"/>
      <c r="AK24" s="653"/>
      <c r="AL24" s="653"/>
      <c r="AM24" s="653"/>
      <c r="AN24" s="653"/>
      <c r="AO24" s="653"/>
      <c r="AP24" s="653"/>
      <c r="AQ24" s="653"/>
      <c r="AR24" s="653"/>
      <c r="AS24" s="653"/>
      <c r="AT24" s="653"/>
      <c r="AU24" s="653"/>
      <c r="AV24" s="653"/>
      <c r="AW24" s="653"/>
      <c r="AX24" s="653"/>
      <c r="AY24" s="654"/>
    </row>
    <row r="25" spans="1:51" ht="42.95" customHeight="1" x14ac:dyDescent="0.25">
      <c r="A25" s="651" t="s">
        <v>212</v>
      </c>
      <c r="B25" s="651"/>
      <c r="C25" s="651"/>
      <c r="D25" s="649" t="s">
        <v>213</v>
      </c>
      <c r="E25" s="649"/>
      <c r="F25" s="649"/>
      <c r="G25" s="649"/>
      <c r="H25" s="649"/>
      <c r="I25" s="649"/>
      <c r="J25" s="650" t="s">
        <v>214</v>
      </c>
      <c r="K25" s="650"/>
      <c r="L25" s="650"/>
      <c r="M25" s="650"/>
      <c r="N25" s="650"/>
      <c r="O25" s="650"/>
      <c r="P25" s="649" t="s">
        <v>213</v>
      </c>
      <c r="Q25" s="649"/>
      <c r="R25" s="649"/>
      <c r="S25" s="649"/>
      <c r="T25" s="649"/>
      <c r="U25" s="649"/>
      <c r="V25" s="649" t="s">
        <v>213</v>
      </c>
      <c r="W25" s="649"/>
      <c r="X25" s="649"/>
      <c r="Y25" s="649"/>
      <c r="Z25" s="649"/>
      <c r="AA25" s="649"/>
      <c r="AB25" s="649"/>
      <c r="AC25" s="649"/>
      <c r="AD25" s="649" t="s">
        <v>213</v>
      </c>
      <c r="AE25" s="649"/>
      <c r="AF25" s="649"/>
      <c r="AG25" s="649"/>
      <c r="AH25" s="649"/>
      <c r="AI25" s="649"/>
      <c r="AJ25" s="649"/>
      <c r="AK25" s="649"/>
      <c r="AL25" s="649"/>
      <c r="AM25" s="649"/>
      <c r="AN25" s="649"/>
      <c r="AO25" s="649"/>
      <c r="AP25" s="650" t="s">
        <v>215</v>
      </c>
      <c r="AQ25" s="650"/>
      <c r="AR25" s="650"/>
      <c r="AS25" s="650"/>
      <c r="AT25" s="649" t="s">
        <v>216</v>
      </c>
      <c r="AU25" s="649"/>
      <c r="AV25" s="649"/>
      <c r="AW25" s="649"/>
      <c r="AX25" s="649"/>
      <c r="AY25" s="649"/>
    </row>
    <row r="26" spans="1:51" x14ac:dyDescent="0.25">
      <c r="A26" s="651"/>
      <c r="B26" s="651"/>
      <c r="C26" s="651"/>
      <c r="D26" s="649" t="s">
        <v>217</v>
      </c>
      <c r="E26" s="649"/>
      <c r="F26" s="649"/>
      <c r="G26" s="649"/>
      <c r="H26" s="649"/>
      <c r="I26" s="649"/>
      <c r="J26" s="650"/>
      <c r="K26" s="650"/>
      <c r="L26" s="650"/>
      <c r="M26" s="650"/>
      <c r="N26" s="650"/>
      <c r="O26" s="650"/>
      <c r="P26" s="649" t="s">
        <v>218</v>
      </c>
      <c r="Q26" s="649"/>
      <c r="R26" s="649"/>
      <c r="S26" s="649"/>
      <c r="T26" s="649"/>
      <c r="U26" s="649"/>
      <c r="V26" s="649" t="s">
        <v>219</v>
      </c>
      <c r="W26" s="649"/>
      <c r="X26" s="649"/>
      <c r="Y26" s="649"/>
      <c r="Z26" s="649"/>
      <c r="AA26" s="649"/>
      <c r="AB26" s="649"/>
      <c r="AC26" s="649"/>
      <c r="AD26" s="649" t="s">
        <v>219</v>
      </c>
      <c r="AE26" s="649"/>
      <c r="AF26" s="649"/>
      <c r="AG26" s="649"/>
      <c r="AH26" s="649"/>
      <c r="AI26" s="649"/>
      <c r="AJ26" s="649"/>
      <c r="AK26" s="649"/>
      <c r="AL26" s="649"/>
      <c r="AM26" s="649"/>
      <c r="AN26" s="649"/>
      <c r="AO26" s="649"/>
      <c r="AP26" s="650"/>
      <c r="AQ26" s="650"/>
      <c r="AR26" s="650"/>
      <c r="AS26" s="650"/>
      <c r="AT26" s="649" t="s">
        <v>219</v>
      </c>
      <c r="AU26" s="649"/>
      <c r="AV26" s="649"/>
      <c r="AW26" s="649"/>
      <c r="AX26" s="649"/>
      <c r="AY26" s="649"/>
    </row>
    <row r="27" spans="1:51" ht="15.95" customHeight="1" x14ac:dyDescent="0.25">
      <c r="A27" s="651"/>
      <c r="B27" s="651"/>
      <c r="C27" s="651"/>
      <c r="D27" s="649" t="s">
        <v>220</v>
      </c>
      <c r="E27" s="649"/>
      <c r="F27" s="649"/>
      <c r="G27" s="649"/>
      <c r="H27" s="649"/>
      <c r="I27" s="649"/>
      <c r="J27" s="650"/>
      <c r="K27" s="650"/>
      <c r="L27" s="650"/>
      <c r="M27" s="650"/>
      <c r="N27" s="650"/>
      <c r="O27" s="650"/>
      <c r="P27" s="649" t="s">
        <v>221</v>
      </c>
      <c r="Q27" s="649"/>
      <c r="R27" s="649"/>
      <c r="S27" s="649"/>
      <c r="T27" s="649"/>
      <c r="U27" s="649"/>
      <c r="V27" s="649" t="s">
        <v>222</v>
      </c>
      <c r="W27" s="649"/>
      <c r="X27" s="649"/>
      <c r="Y27" s="649"/>
      <c r="Z27" s="649"/>
      <c r="AA27" s="649"/>
      <c r="AB27" s="649"/>
      <c r="AC27" s="649"/>
      <c r="AD27" s="649" t="s">
        <v>222</v>
      </c>
      <c r="AE27" s="649"/>
      <c r="AF27" s="649"/>
      <c r="AG27" s="649"/>
      <c r="AH27" s="649"/>
      <c r="AI27" s="649"/>
      <c r="AJ27" s="649"/>
      <c r="AK27" s="649"/>
      <c r="AL27" s="649"/>
      <c r="AM27" s="649"/>
      <c r="AN27" s="649"/>
      <c r="AO27" s="649"/>
      <c r="AP27" s="650"/>
      <c r="AQ27" s="650"/>
      <c r="AR27" s="650"/>
      <c r="AS27" s="650"/>
      <c r="AT27" s="649" t="s">
        <v>223</v>
      </c>
      <c r="AU27" s="649"/>
      <c r="AV27" s="649"/>
      <c r="AW27" s="649"/>
      <c r="AX27" s="649"/>
      <c r="AY27" s="649"/>
    </row>
    <row r="29" spans="1:51" x14ac:dyDescent="0.25">
      <c r="G29"/>
    </row>
    <row r="30" spans="1:51" x14ac:dyDescent="0.25">
      <c r="F30"/>
      <c r="G30"/>
    </row>
    <row r="31" spans="1:51" x14ac:dyDescent="0.25">
      <c r="G31" s="290"/>
    </row>
  </sheetData>
  <mergeCells count="57">
    <mergeCell ref="A10:C10"/>
    <mergeCell ref="D9:AG9"/>
    <mergeCell ref="AX1:AY1"/>
    <mergeCell ref="AX2:AY2"/>
    <mergeCell ref="AX3:AY3"/>
    <mergeCell ref="AX4:AY4"/>
    <mergeCell ref="A1:AW1"/>
    <mergeCell ref="A2:AW2"/>
    <mergeCell ref="A3:AW4"/>
    <mergeCell ref="AD26:AO26"/>
    <mergeCell ref="AH5:AU10"/>
    <mergeCell ref="K6:U8"/>
    <mergeCell ref="AV5:AV12"/>
    <mergeCell ref="A5:AG5"/>
    <mergeCell ref="A6:C8"/>
    <mergeCell ref="D6:E8"/>
    <mergeCell ref="AT11:AU11"/>
    <mergeCell ref="AH11:AS11"/>
    <mergeCell ref="I11:I12"/>
    <mergeCell ref="J11:J12"/>
    <mergeCell ref="K11:K12"/>
    <mergeCell ref="U11:U12"/>
    <mergeCell ref="O11:S11"/>
    <mergeCell ref="V26:AC26"/>
    <mergeCell ref="A9:C9"/>
    <mergeCell ref="A24:AY24"/>
    <mergeCell ref="V11:AG11"/>
    <mergeCell ref="D10:AG10"/>
    <mergeCell ref="L11:L12"/>
    <mergeCell ref="AX5:AX12"/>
    <mergeCell ref="AY5:AY12"/>
    <mergeCell ref="H7:I7"/>
    <mergeCell ref="H8:I8"/>
    <mergeCell ref="A11:F11"/>
    <mergeCell ref="G11:H11"/>
    <mergeCell ref="T11:T12"/>
    <mergeCell ref="N11:N12"/>
    <mergeCell ref="M11:M12"/>
    <mergeCell ref="AW5:AW12"/>
    <mergeCell ref="F6:G8"/>
    <mergeCell ref="H6:I6"/>
    <mergeCell ref="AT27:AY27"/>
    <mergeCell ref="D25:I25"/>
    <mergeCell ref="AP25:AS27"/>
    <mergeCell ref="V27:AC27"/>
    <mergeCell ref="A25:C27"/>
    <mergeCell ref="J25:O27"/>
    <mergeCell ref="P26:U26"/>
    <mergeCell ref="P27:U27"/>
    <mergeCell ref="V25:AC25"/>
    <mergeCell ref="D26:I26"/>
    <mergeCell ref="D27:I27"/>
    <mergeCell ref="AD25:AO25"/>
    <mergeCell ref="AT26:AY26"/>
    <mergeCell ref="AT25:AY25"/>
    <mergeCell ref="AD27:AO27"/>
    <mergeCell ref="P25:U25"/>
  </mergeCells>
  <pageMargins left="0.7" right="0.7" top="0.75" bottom="0.75" header="0.3" footer="0.3"/>
  <pageSetup scale="18" orientation="landscape"/>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K88"/>
  <sheetViews>
    <sheetView topLeftCell="A82" zoomScale="60" zoomScaleNormal="60" workbookViewId="0">
      <selection activeCell="C18" sqref="C18"/>
    </sheetView>
  </sheetViews>
  <sheetFormatPr baseColWidth="10" defaultColWidth="19.42578125" defaultRowHeight="15" x14ac:dyDescent="0.25"/>
  <cols>
    <col min="1" max="1" width="29.42578125" style="108" bestFit="1" customWidth="1"/>
    <col min="2" max="17" width="11" style="108" customWidth="1"/>
    <col min="18" max="19" width="12.140625" style="108" customWidth="1"/>
    <col min="20" max="23" width="8.140625" style="108" customWidth="1"/>
    <col min="24" max="24" width="9.42578125" style="108" customWidth="1"/>
    <col min="25" max="25" width="8.140625" style="108" customWidth="1"/>
    <col min="26" max="30" width="7.85546875" style="108" customWidth="1"/>
    <col min="31" max="31" width="11.28515625" style="108" customWidth="1"/>
    <col min="32" max="32" width="2.28515625" style="108" customWidth="1"/>
    <col min="33" max="33" width="19.42578125" style="108" customWidth="1"/>
    <col min="34" max="51" width="11.28515625" style="108" customWidth="1"/>
    <col min="52" max="63" width="8.85546875" style="108" customWidth="1"/>
    <col min="64" max="16384" width="19.42578125" style="108"/>
  </cols>
  <sheetData>
    <row r="1" spans="1:63" ht="15.95" customHeight="1" x14ac:dyDescent="0.25">
      <c r="A1" s="711" t="s">
        <v>0</v>
      </c>
      <c r="B1" s="711"/>
      <c r="C1" s="711"/>
      <c r="D1" s="711"/>
      <c r="E1" s="711"/>
      <c r="F1" s="711"/>
      <c r="G1" s="711"/>
      <c r="H1" s="711"/>
      <c r="I1" s="711"/>
      <c r="J1" s="711"/>
      <c r="K1" s="711"/>
      <c r="L1" s="711"/>
      <c r="M1" s="711"/>
      <c r="N1" s="711"/>
      <c r="O1" s="711"/>
      <c r="P1" s="711"/>
      <c r="Q1" s="711"/>
      <c r="R1" s="711"/>
      <c r="S1" s="711"/>
      <c r="T1" s="711"/>
      <c r="U1" s="711"/>
      <c r="V1" s="711"/>
      <c r="W1" s="711"/>
      <c r="X1" s="711"/>
      <c r="Y1" s="711"/>
      <c r="Z1" s="711"/>
      <c r="AA1" s="711"/>
      <c r="AB1" s="711"/>
      <c r="AC1" s="711"/>
      <c r="AD1" s="711"/>
      <c r="AE1" s="711"/>
      <c r="AF1" s="711"/>
      <c r="AG1" s="711"/>
      <c r="AH1" s="711"/>
      <c r="AI1" s="711"/>
      <c r="AJ1" s="711"/>
      <c r="AK1" s="711"/>
      <c r="AL1" s="711"/>
      <c r="AM1" s="711"/>
      <c r="AN1" s="711"/>
      <c r="AO1" s="711"/>
      <c r="AP1" s="711"/>
      <c r="AQ1" s="711"/>
      <c r="AR1" s="711"/>
      <c r="AS1" s="711"/>
      <c r="AT1" s="711"/>
      <c r="AU1" s="711"/>
      <c r="AV1" s="711"/>
      <c r="AW1" s="711"/>
      <c r="AX1" s="711"/>
      <c r="AY1" s="711"/>
      <c r="AZ1" s="711"/>
      <c r="BA1" s="711"/>
      <c r="BB1" s="711"/>
      <c r="BC1" s="711"/>
      <c r="BD1" s="711"/>
      <c r="BE1" s="711"/>
      <c r="BF1" s="711"/>
      <c r="BG1" s="711"/>
      <c r="BH1" s="711"/>
      <c r="BI1" s="712" t="s">
        <v>1</v>
      </c>
      <c r="BJ1" s="712"/>
      <c r="BK1" s="712"/>
    </row>
    <row r="2" spans="1:63" ht="15.95" customHeight="1" x14ac:dyDescent="0.25">
      <c r="A2" s="711" t="s">
        <v>2</v>
      </c>
      <c r="B2" s="711"/>
      <c r="C2" s="711"/>
      <c r="D2" s="711"/>
      <c r="E2" s="711"/>
      <c r="F2" s="711"/>
      <c r="G2" s="711"/>
      <c r="H2" s="711"/>
      <c r="I2" s="711"/>
      <c r="J2" s="711"/>
      <c r="K2" s="711"/>
      <c r="L2" s="711"/>
      <c r="M2" s="711"/>
      <c r="N2" s="711"/>
      <c r="O2" s="711"/>
      <c r="P2" s="711"/>
      <c r="Q2" s="711"/>
      <c r="R2" s="711"/>
      <c r="S2" s="711"/>
      <c r="T2" s="711"/>
      <c r="U2" s="711"/>
      <c r="V2" s="711"/>
      <c r="W2" s="711"/>
      <c r="X2" s="711"/>
      <c r="Y2" s="711"/>
      <c r="Z2" s="711"/>
      <c r="AA2" s="711"/>
      <c r="AB2" s="711"/>
      <c r="AC2" s="711"/>
      <c r="AD2" s="711"/>
      <c r="AE2" s="711"/>
      <c r="AF2" s="711"/>
      <c r="AG2" s="711"/>
      <c r="AH2" s="711"/>
      <c r="AI2" s="711"/>
      <c r="AJ2" s="711"/>
      <c r="AK2" s="711"/>
      <c r="AL2" s="711"/>
      <c r="AM2" s="711"/>
      <c r="AN2" s="711"/>
      <c r="AO2" s="711"/>
      <c r="AP2" s="711"/>
      <c r="AQ2" s="711"/>
      <c r="AR2" s="711"/>
      <c r="AS2" s="711"/>
      <c r="AT2" s="711"/>
      <c r="AU2" s="711"/>
      <c r="AV2" s="711"/>
      <c r="AW2" s="711"/>
      <c r="AX2" s="711"/>
      <c r="AY2" s="711"/>
      <c r="AZ2" s="711"/>
      <c r="BA2" s="711"/>
      <c r="BB2" s="711"/>
      <c r="BC2" s="711"/>
      <c r="BD2" s="711"/>
      <c r="BE2" s="711"/>
      <c r="BF2" s="711"/>
      <c r="BG2" s="711"/>
      <c r="BH2" s="711"/>
      <c r="BI2" s="712" t="s">
        <v>83</v>
      </c>
      <c r="BJ2" s="712"/>
      <c r="BK2" s="712"/>
    </row>
    <row r="3" spans="1:63" ht="26.1" customHeight="1" x14ac:dyDescent="0.25">
      <c r="A3" s="711" t="s">
        <v>224</v>
      </c>
      <c r="B3" s="711"/>
      <c r="C3" s="711"/>
      <c r="D3" s="711"/>
      <c r="E3" s="711"/>
      <c r="F3" s="711"/>
      <c r="G3" s="711"/>
      <c r="H3" s="711"/>
      <c r="I3" s="711"/>
      <c r="J3" s="711"/>
      <c r="K3" s="711"/>
      <c r="L3" s="711"/>
      <c r="M3" s="711"/>
      <c r="N3" s="711"/>
      <c r="O3" s="711"/>
      <c r="P3" s="711"/>
      <c r="Q3" s="711"/>
      <c r="R3" s="711"/>
      <c r="S3" s="711"/>
      <c r="T3" s="711"/>
      <c r="U3" s="711"/>
      <c r="V3" s="711"/>
      <c r="W3" s="711"/>
      <c r="X3" s="711"/>
      <c r="Y3" s="711"/>
      <c r="Z3" s="711"/>
      <c r="AA3" s="711"/>
      <c r="AB3" s="711"/>
      <c r="AC3" s="711"/>
      <c r="AD3" s="711"/>
      <c r="AE3" s="711"/>
      <c r="AF3" s="711"/>
      <c r="AG3" s="711"/>
      <c r="AH3" s="711"/>
      <c r="AI3" s="711"/>
      <c r="AJ3" s="711"/>
      <c r="AK3" s="711"/>
      <c r="AL3" s="711"/>
      <c r="AM3" s="711"/>
      <c r="AN3" s="711"/>
      <c r="AO3" s="711"/>
      <c r="AP3" s="711"/>
      <c r="AQ3" s="711"/>
      <c r="AR3" s="711"/>
      <c r="AS3" s="711"/>
      <c r="AT3" s="711"/>
      <c r="AU3" s="711"/>
      <c r="AV3" s="711"/>
      <c r="AW3" s="711"/>
      <c r="AX3" s="711"/>
      <c r="AY3" s="711"/>
      <c r="AZ3" s="711"/>
      <c r="BA3" s="711"/>
      <c r="BB3" s="711"/>
      <c r="BC3" s="711"/>
      <c r="BD3" s="711"/>
      <c r="BE3" s="711"/>
      <c r="BF3" s="711"/>
      <c r="BG3" s="711"/>
      <c r="BH3" s="711"/>
      <c r="BI3" s="712" t="s">
        <v>84</v>
      </c>
      <c r="BJ3" s="712"/>
      <c r="BK3" s="712"/>
    </row>
    <row r="4" spans="1:63" ht="15.95" customHeight="1" x14ac:dyDescent="0.25">
      <c r="A4" s="711" t="s">
        <v>225</v>
      </c>
      <c r="B4" s="711"/>
      <c r="C4" s="711"/>
      <c r="D4" s="711"/>
      <c r="E4" s="711"/>
      <c r="F4" s="711"/>
      <c r="G4" s="711"/>
      <c r="H4" s="711"/>
      <c r="I4" s="711"/>
      <c r="J4" s="711"/>
      <c r="K4" s="711"/>
      <c r="L4" s="711"/>
      <c r="M4" s="711"/>
      <c r="N4" s="711"/>
      <c r="O4" s="711"/>
      <c r="P4" s="711"/>
      <c r="Q4" s="711"/>
      <c r="R4" s="711"/>
      <c r="S4" s="711"/>
      <c r="T4" s="711"/>
      <c r="U4" s="711"/>
      <c r="V4" s="711"/>
      <c r="W4" s="711"/>
      <c r="X4" s="711"/>
      <c r="Y4" s="711"/>
      <c r="Z4" s="711"/>
      <c r="AA4" s="711"/>
      <c r="AB4" s="711"/>
      <c r="AC4" s="711"/>
      <c r="AD4" s="711"/>
      <c r="AE4" s="711"/>
      <c r="AF4" s="711"/>
      <c r="AG4" s="711"/>
      <c r="AH4" s="711"/>
      <c r="AI4" s="711"/>
      <c r="AJ4" s="711"/>
      <c r="AK4" s="711"/>
      <c r="AL4" s="711"/>
      <c r="AM4" s="711"/>
      <c r="AN4" s="711"/>
      <c r="AO4" s="711"/>
      <c r="AP4" s="711"/>
      <c r="AQ4" s="711"/>
      <c r="AR4" s="711"/>
      <c r="AS4" s="711"/>
      <c r="AT4" s="711"/>
      <c r="AU4" s="711"/>
      <c r="AV4" s="711"/>
      <c r="AW4" s="711"/>
      <c r="AX4" s="711"/>
      <c r="AY4" s="711"/>
      <c r="AZ4" s="711"/>
      <c r="BA4" s="711"/>
      <c r="BB4" s="711"/>
      <c r="BC4" s="711"/>
      <c r="BD4" s="711"/>
      <c r="BE4" s="711"/>
      <c r="BF4" s="711"/>
      <c r="BG4" s="711"/>
      <c r="BH4" s="711"/>
      <c r="BI4" s="708" t="s">
        <v>226</v>
      </c>
      <c r="BJ4" s="709"/>
      <c r="BK4" s="710"/>
    </row>
    <row r="5" spans="1:63" ht="26.1" customHeight="1" x14ac:dyDescent="0.25">
      <c r="A5" s="706" t="s">
        <v>227</v>
      </c>
      <c r="B5" s="706"/>
      <c r="C5" s="706"/>
      <c r="D5" s="706"/>
      <c r="E5" s="706"/>
      <c r="F5" s="706"/>
      <c r="G5" s="706"/>
      <c r="H5" s="706"/>
      <c r="I5" s="706"/>
      <c r="J5" s="706"/>
      <c r="K5" s="706"/>
      <c r="L5" s="706"/>
      <c r="M5" s="706"/>
      <c r="N5" s="706"/>
      <c r="O5" s="706"/>
      <c r="P5" s="706"/>
      <c r="Q5" s="706"/>
      <c r="R5" s="706"/>
      <c r="S5" s="706"/>
      <c r="T5" s="706"/>
      <c r="U5" s="706"/>
      <c r="V5" s="706"/>
      <c r="W5" s="706"/>
      <c r="X5" s="706"/>
      <c r="Y5" s="706"/>
      <c r="Z5" s="706"/>
      <c r="AA5" s="706"/>
      <c r="AB5" s="706"/>
      <c r="AC5" s="706"/>
      <c r="AD5" s="706"/>
      <c r="AE5" s="706"/>
      <c r="AG5" s="706" t="s">
        <v>228</v>
      </c>
      <c r="AH5" s="706"/>
      <c r="AI5" s="706"/>
      <c r="AJ5" s="706"/>
      <c r="AK5" s="706"/>
      <c r="AL5" s="706"/>
      <c r="AM5" s="706"/>
      <c r="AN5" s="706"/>
      <c r="AO5" s="706"/>
      <c r="AP5" s="706"/>
      <c r="AQ5" s="706"/>
      <c r="AR5" s="706"/>
      <c r="AS5" s="706"/>
      <c r="AT5" s="706"/>
      <c r="AU5" s="706"/>
      <c r="AV5" s="706"/>
      <c r="AW5" s="706"/>
      <c r="AX5" s="706"/>
      <c r="AY5" s="706"/>
      <c r="AZ5" s="706"/>
      <c r="BA5" s="706"/>
      <c r="BB5" s="706"/>
      <c r="BC5" s="706"/>
      <c r="BD5" s="706"/>
      <c r="BE5" s="706"/>
      <c r="BF5" s="706"/>
      <c r="BG5" s="706"/>
      <c r="BH5" s="706"/>
      <c r="BI5" s="707"/>
      <c r="BJ5" s="707"/>
      <c r="BK5" s="707"/>
    </row>
    <row r="6" spans="1:63" ht="31.5" customHeight="1" x14ac:dyDescent="0.25">
      <c r="A6" s="156" t="s">
        <v>229</v>
      </c>
      <c r="B6" s="705"/>
      <c r="C6" s="705"/>
      <c r="D6" s="705"/>
      <c r="E6" s="705"/>
      <c r="F6" s="705"/>
      <c r="G6" s="705"/>
      <c r="H6" s="705"/>
      <c r="I6" s="705"/>
      <c r="J6" s="705"/>
      <c r="K6" s="705"/>
      <c r="L6" s="705"/>
      <c r="M6" s="705"/>
      <c r="N6" s="705"/>
      <c r="O6" s="705"/>
      <c r="P6" s="705"/>
      <c r="Q6" s="705"/>
      <c r="R6" s="705"/>
      <c r="S6" s="705"/>
      <c r="T6" s="705"/>
      <c r="U6" s="705"/>
      <c r="V6" s="705"/>
      <c r="W6" s="705"/>
      <c r="X6" s="705"/>
      <c r="Y6" s="705"/>
      <c r="Z6" s="705"/>
      <c r="AA6" s="705"/>
      <c r="AB6" s="705"/>
      <c r="AC6" s="705"/>
      <c r="AD6" s="705"/>
      <c r="AE6" s="705"/>
      <c r="AF6" s="705"/>
      <c r="AG6" s="705"/>
      <c r="AH6" s="705"/>
      <c r="AI6" s="705"/>
      <c r="AJ6" s="705"/>
      <c r="AK6" s="705"/>
      <c r="AL6" s="705"/>
      <c r="AM6" s="705"/>
      <c r="AN6" s="705"/>
      <c r="AO6" s="705"/>
      <c r="AP6" s="705"/>
      <c r="AQ6" s="705"/>
      <c r="AR6" s="705"/>
      <c r="AS6" s="705"/>
      <c r="AT6" s="705"/>
      <c r="AU6" s="705"/>
      <c r="AV6" s="705"/>
      <c r="AW6" s="705"/>
      <c r="AX6" s="705"/>
      <c r="AY6" s="705"/>
      <c r="AZ6" s="705"/>
      <c r="BA6" s="705"/>
      <c r="BB6" s="705"/>
      <c r="BC6" s="705"/>
      <c r="BD6" s="705"/>
      <c r="BE6" s="705"/>
      <c r="BF6" s="705"/>
      <c r="BG6" s="705"/>
      <c r="BH6" s="705"/>
      <c r="BI6" s="705"/>
      <c r="BJ6" s="705"/>
      <c r="BK6" s="705"/>
    </row>
    <row r="7" spans="1:63" ht="31.5" customHeight="1" x14ac:dyDescent="0.25">
      <c r="A7" s="157" t="s">
        <v>230</v>
      </c>
      <c r="B7" s="700" t="s">
        <v>90</v>
      </c>
      <c r="C7" s="702"/>
      <c r="D7" s="702"/>
      <c r="E7" s="702"/>
      <c r="F7" s="702"/>
      <c r="G7" s="702"/>
      <c r="H7" s="702"/>
      <c r="I7" s="702"/>
      <c r="J7" s="702"/>
      <c r="K7" s="702"/>
      <c r="L7" s="702"/>
      <c r="M7" s="702"/>
      <c r="N7" s="702"/>
      <c r="O7" s="702"/>
      <c r="P7" s="702"/>
      <c r="Q7" s="702"/>
      <c r="R7" s="702"/>
      <c r="S7" s="702"/>
      <c r="T7" s="702"/>
      <c r="U7" s="702"/>
      <c r="V7" s="702"/>
      <c r="W7" s="702"/>
      <c r="X7" s="702"/>
      <c r="Y7" s="702"/>
      <c r="Z7" s="702"/>
      <c r="AA7" s="702"/>
      <c r="AB7" s="702"/>
      <c r="AC7" s="702"/>
      <c r="AD7" s="702"/>
      <c r="AE7" s="702"/>
      <c r="AF7" s="702"/>
      <c r="AG7" s="702"/>
      <c r="AH7" s="702"/>
      <c r="AI7" s="702"/>
      <c r="AJ7" s="702"/>
      <c r="AK7" s="702"/>
      <c r="AL7" s="702"/>
      <c r="AM7" s="702"/>
      <c r="AN7" s="702"/>
      <c r="AO7" s="702"/>
      <c r="AP7" s="702"/>
      <c r="AQ7" s="702"/>
      <c r="AR7" s="702"/>
      <c r="AS7" s="702"/>
      <c r="AT7" s="702"/>
      <c r="AU7" s="702"/>
      <c r="AV7" s="702"/>
      <c r="AW7" s="702"/>
      <c r="AX7" s="702"/>
      <c r="AY7" s="702"/>
      <c r="AZ7" s="702"/>
      <c r="BA7" s="702"/>
      <c r="BB7" s="702"/>
      <c r="BC7" s="702"/>
      <c r="BD7" s="702"/>
      <c r="BE7" s="702"/>
      <c r="BF7" s="702"/>
      <c r="BG7" s="702"/>
      <c r="BH7" s="702"/>
      <c r="BI7" s="702"/>
      <c r="BJ7" s="702"/>
      <c r="BK7" s="701"/>
    </row>
    <row r="8" spans="1:63" ht="18.75" customHeight="1" x14ac:dyDescent="0.25">
      <c r="A8" s="148"/>
      <c r="B8" s="148"/>
      <c r="C8" s="148"/>
      <c r="D8" s="148"/>
      <c r="E8" s="148"/>
      <c r="F8" s="148"/>
      <c r="G8" s="148"/>
      <c r="H8" s="148"/>
      <c r="I8" s="148"/>
      <c r="J8" s="148"/>
      <c r="K8" s="149"/>
      <c r="L8" s="149"/>
      <c r="M8" s="149"/>
      <c r="N8" s="149"/>
      <c r="O8" s="149"/>
      <c r="P8" s="149"/>
      <c r="Q8" s="149"/>
      <c r="R8" s="149"/>
      <c r="S8" s="149"/>
      <c r="T8" s="149"/>
      <c r="U8" s="149"/>
      <c r="V8" s="149"/>
      <c r="W8" s="149"/>
      <c r="X8" s="149"/>
      <c r="Y8" s="149"/>
      <c r="Z8" s="149"/>
      <c r="AA8" s="149"/>
      <c r="AB8" s="149"/>
      <c r="AC8" s="149"/>
      <c r="AD8" s="149"/>
      <c r="AE8" s="149"/>
      <c r="AG8" s="148"/>
      <c r="AH8" s="149"/>
      <c r="AI8" s="149"/>
      <c r="AJ8" s="149"/>
      <c r="AK8" s="149"/>
      <c r="AL8" s="149"/>
      <c r="AM8" s="149"/>
      <c r="AN8" s="149"/>
      <c r="AO8" s="149"/>
    </row>
    <row r="9" spans="1:63" ht="30" customHeight="1" x14ac:dyDescent="0.25">
      <c r="A9" s="703" t="s">
        <v>231</v>
      </c>
      <c r="B9" s="172" t="s">
        <v>35</v>
      </c>
      <c r="C9" s="172" t="s">
        <v>36</v>
      </c>
      <c r="D9" s="700" t="s">
        <v>37</v>
      </c>
      <c r="E9" s="701"/>
      <c r="F9" s="172" t="s">
        <v>38</v>
      </c>
      <c r="G9" s="172" t="s">
        <v>39</v>
      </c>
      <c r="H9" s="700" t="s">
        <v>40</v>
      </c>
      <c r="I9" s="701"/>
      <c r="J9" s="172" t="s">
        <v>41</v>
      </c>
      <c r="K9" s="172" t="s">
        <v>42</v>
      </c>
      <c r="L9" s="700" t="s">
        <v>43</v>
      </c>
      <c r="M9" s="701"/>
      <c r="N9" s="172" t="s">
        <v>44</v>
      </c>
      <c r="O9" s="172" t="s">
        <v>45</v>
      </c>
      <c r="P9" s="700" t="s">
        <v>46</v>
      </c>
      <c r="Q9" s="701"/>
      <c r="R9" s="700" t="s">
        <v>232</v>
      </c>
      <c r="S9" s="701"/>
      <c r="T9" s="700" t="s">
        <v>233</v>
      </c>
      <c r="U9" s="702"/>
      <c r="V9" s="702"/>
      <c r="W9" s="702"/>
      <c r="X9" s="702"/>
      <c r="Y9" s="701"/>
      <c r="Z9" s="700" t="s">
        <v>234</v>
      </c>
      <c r="AA9" s="702"/>
      <c r="AB9" s="702"/>
      <c r="AC9" s="702"/>
      <c r="AD9" s="702"/>
      <c r="AE9" s="701"/>
      <c r="AG9" s="703" t="s">
        <v>231</v>
      </c>
      <c r="AH9" s="172" t="s">
        <v>35</v>
      </c>
      <c r="AI9" s="172" t="s">
        <v>36</v>
      </c>
      <c r="AJ9" s="700" t="s">
        <v>37</v>
      </c>
      <c r="AK9" s="701"/>
      <c r="AL9" s="172" t="s">
        <v>38</v>
      </c>
      <c r="AM9" s="172" t="s">
        <v>39</v>
      </c>
      <c r="AN9" s="700" t="s">
        <v>40</v>
      </c>
      <c r="AO9" s="701"/>
      <c r="AP9" s="172" t="s">
        <v>41</v>
      </c>
      <c r="AQ9" s="172" t="s">
        <v>42</v>
      </c>
      <c r="AR9" s="700" t="s">
        <v>43</v>
      </c>
      <c r="AS9" s="701"/>
      <c r="AT9" s="172" t="s">
        <v>44</v>
      </c>
      <c r="AU9" s="172" t="s">
        <v>45</v>
      </c>
      <c r="AV9" s="700" t="s">
        <v>46</v>
      </c>
      <c r="AW9" s="701"/>
      <c r="AX9" s="700" t="s">
        <v>232</v>
      </c>
      <c r="AY9" s="701"/>
      <c r="AZ9" s="700" t="s">
        <v>233</v>
      </c>
      <c r="BA9" s="702"/>
      <c r="BB9" s="702"/>
      <c r="BC9" s="702"/>
      <c r="BD9" s="702"/>
      <c r="BE9" s="701"/>
      <c r="BF9" s="700" t="s">
        <v>234</v>
      </c>
      <c r="BG9" s="702"/>
      <c r="BH9" s="702"/>
      <c r="BI9" s="702"/>
      <c r="BJ9" s="702"/>
      <c r="BK9" s="701"/>
    </row>
    <row r="10" spans="1:63" ht="36" customHeight="1" x14ac:dyDescent="0.25">
      <c r="A10" s="704"/>
      <c r="B10" s="121" t="s">
        <v>235</v>
      </c>
      <c r="C10" s="121" t="s">
        <v>235</v>
      </c>
      <c r="D10" s="121" t="s">
        <v>235</v>
      </c>
      <c r="E10" s="121" t="s">
        <v>236</v>
      </c>
      <c r="F10" s="121" t="s">
        <v>235</v>
      </c>
      <c r="G10" s="121" t="s">
        <v>235</v>
      </c>
      <c r="H10" s="121" t="s">
        <v>235</v>
      </c>
      <c r="I10" s="121" t="s">
        <v>236</v>
      </c>
      <c r="J10" s="121" t="s">
        <v>235</v>
      </c>
      <c r="K10" s="121" t="s">
        <v>235</v>
      </c>
      <c r="L10" s="121" t="s">
        <v>235</v>
      </c>
      <c r="M10" s="121" t="s">
        <v>236</v>
      </c>
      <c r="N10" s="121" t="s">
        <v>235</v>
      </c>
      <c r="O10" s="121" t="s">
        <v>235</v>
      </c>
      <c r="P10" s="121" t="s">
        <v>235</v>
      </c>
      <c r="Q10" s="121" t="s">
        <v>236</v>
      </c>
      <c r="R10" s="121" t="s">
        <v>235</v>
      </c>
      <c r="S10" s="121" t="s">
        <v>236</v>
      </c>
      <c r="T10" s="167" t="s">
        <v>237</v>
      </c>
      <c r="U10" s="167" t="s">
        <v>238</v>
      </c>
      <c r="V10" s="167" t="s">
        <v>239</v>
      </c>
      <c r="W10" s="167" t="s">
        <v>240</v>
      </c>
      <c r="X10" s="168" t="s">
        <v>241</v>
      </c>
      <c r="Y10" s="167" t="s">
        <v>242</v>
      </c>
      <c r="Z10" s="121" t="s">
        <v>243</v>
      </c>
      <c r="AA10" s="150" t="s">
        <v>244</v>
      </c>
      <c r="AB10" s="121" t="s">
        <v>245</v>
      </c>
      <c r="AC10" s="121" t="s">
        <v>246</v>
      </c>
      <c r="AD10" s="121" t="s">
        <v>247</v>
      </c>
      <c r="AE10" s="121" t="s">
        <v>248</v>
      </c>
      <c r="AG10" s="704"/>
      <c r="AH10" s="121" t="s">
        <v>235</v>
      </c>
      <c r="AI10" s="121" t="s">
        <v>235</v>
      </c>
      <c r="AJ10" s="121" t="s">
        <v>235</v>
      </c>
      <c r="AK10" s="121" t="s">
        <v>236</v>
      </c>
      <c r="AL10" s="121" t="s">
        <v>235</v>
      </c>
      <c r="AM10" s="121" t="s">
        <v>235</v>
      </c>
      <c r="AN10" s="121" t="s">
        <v>235</v>
      </c>
      <c r="AO10" s="121" t="s">
        <v>236</v>
      </c>
      <c r="AP10" s="121" t="s">
        <v>235</v>
      </c>
      <c r="AQ10" s="121" t="s">
        <v>235</v>
      </c>
      <c r="AR10" s="121" t="s">
        <v>235</v>
      </c>
      <c r="AS10" s="121" t="s">
        <v>236</v>
      </c>
      <c r="AT10" s="121" t="s">
        <v>235</v>
      </c>
      <c r="AU10" s="121" t="s">
        <v>235</v>
      </c>
      <c r="AV10" s="121" t="s">
        <v>235</v>
      </c>
      <c r="AW10" s="121" t="s">
        <v>236</v>
      </c>
      <c r="AX10" s="121" t="s">
        <v>235</v>
      </c>
      <c r="AY10" s="121" t="s">
        <v>236</v>
      </c>
      <c r="AZ10" s="167" t="s">
        <v>237</v>
      </c>
      <c r="BA10" s="167" t="s">
        <v>238</v>
      </c>
      <c r="BB10" s="167" t="s">
        <v>239</v>
      </c>
      <c r="BC10" s="167" t="s">
        <v>240</v>
      </c>
      <c r="BD10" s="168" t="s">
        <v>241</v>
      </c>
      <c r="BE10" s="167" t="s">
        <v>242</v>
      </c>
      <c r="BF10" s="165" t="s">
        <v>243</v>
      </c>
      <c r="BG10" s="166" t="s">
        <v>244</v>
      </c>
      <c r="BH10" s="165" t="s">
        <v>245</v>
      </c>
      <c r="BI10" s="165" t="s">
        <v>246</v>
      </c>
      <c r="BJ10" s="165" t="s">
        <v>247</v>
      </c>
      <c r="BK10" s="165" t="s">
        <v>248</v>
      </c>
    </row>
    <row r="11" spans="1:63" x14ac:dyDescent="0.25">
      <c r="A11" s="151" t="s">
        <v>249</v>
      </c>
      <c r="B11" s="151"/>
      <c r="C11" s="151"/>
      <c r="D11" s="151"/>
      <c r="E11" s="178"/>
      <c r="F11" s="151"/>
      <c r="G11" s="151"/>
      <c r="H11" s="151"/>
      <c r="I11" s="178"/>
      <c r="J11" s="151"/>
      <c r="K11" s="151"/>
      <c r="L11" s="151"/>
      <c r="M11" s="178"/>
      <c r="N11" s="151"/>
      <c r="O11" s="151"/>
      <c r="P11" s="151"/>
      <c r="Q11" s="178"/>
      <c r="R11" s="170">
        <f t="shared" ref="R11:R31" si="0">B11+C11+D11+F11+G11+H11+J11+K11+L11+N11+O11+P11</f>
        <v>0</v>
      </c>
      <c r="S11" s="158">
        <f>+E11+I11+M11+Q11</f>
        <v>0</v>
      </c>
      <c r="T11" s="169"/>
      <c r="U11" s="169"/>
      <c r="V11" s="169"/>
      <c r="W11" s="169"/>
      <c r="X11" s="169"/>
      <c r="Y11" s="153"/>
      <c r="Z11" s="153"/>
      <c r="AA11" s="153"/>
      <c r="AB11" s="153"/>
      <c r="AC11" s="153"/>
      <c r="AD11" s="153"/>
      <c r="AE11" s="154"/>
      <c r="AG11" s="151" t="s">
        <v>249</v>
      </c>
      <c r="AH11" s="151"/>
      <c r="AI11" s="151"/>
      <c r="AJ11" s="151"/>
      <c r="AK11" s="178"/>
      <c r="AL11" s="151"/>
      <c r="AM11" s="151"/>
      <c r="AN11" s="151"/>
      <c r="AO11" s="178"/>
      <c r="AP11" s="151"/>
      <c r="AQ11" s="151"/>
      <c r="AR11" s="151"/>
      <c r="AS11" s="178"/>
      <c r="AT11" s="151"/>
      <c r="AU11" s="151"/>
      <c r="AV11" s="151"/>
      <c r="AW11" s="178"/>
      <c r="AX11" s="170">
        <f t="shared" ref="AX11:AX31" si="1">AH11+AI11+AJ11+AL11+AM11+AN11+AP11+AQ11+AR11+AT11+AU11+AV11</f>
        <v>0</v>
      </c>
      <c r="AY11" s="158">
        <f>+AK11+AO11+AS11+AW11</f>
        <v>0</v>
      </c>
      <c r="AZ11" s="153"/>
      <c r="BA11" s="153"/>
      <c r="BB11" s="153"/>
      <c r="BC11" s="153"/>
      <c r="BD11" s="153"/>
      <c r="BE11" s="153"/>
      <c r="BF11" s="153"/>
      <c r="BG11" s="153"/>
      <c r="BH11" s="153"/>
      <c r="BI11" s="153"/>
      <c r="BJ11" s="153"/>
      <c r="BK11" s="154"/>
    </row>
    <row r="12" spans="1:63" x14ac:dyDescent="0.25">
      <c r="A12" s="151" t="s">
        <v>250</v>
      </c>
      <c r="B12" s="151"/>
      <c r="C12" s="151"/>
      <c r="D12" s="151"/>
      <c r="E12" s="178"/>
      <c r="F12" s="151"/>
      <c r="G12" s="151"/>
      <c r="H12" s="151"/>
      <c r="I12" s="178"/>
      <c r="J12" s="151"/>
      <c r="K12" s="151"/>
      <c r="L12" s="151"/>
      <c r="M12" s="178"/>
      <c r="N12" s="151"/>
      <c r="O12" s="151"/>
      <c r="P12" s="151"/>
      <c r="Q12" s="178"/>
      <c r="R12" s="170">
        <f t="shared" si="0"/>
        <v>0</v>
      </c>
      <c r="S12" s="158">
        <f t="shared" ref="S12:S31" si="2">+E12+I12+M12+Q12</f>
        <v>0</v>
      </c>
      <c r="T12" s="169"/>
      <c r="U12" s="169"/>
      <c r="V12" s="169"/>
      <c r="W12" s="169"/>
      <c r="X12" s="169"/>
      <c r="Y12" s="153"/>
      <c r="Z12" s="153"/>
      <c r="AA12" s="153"/>
      <c r="AB12" s="153"/>
      <c r="AC12" s="153"/>
      <c r="AD12" s="153"/>
      <c r="AE12" s="153"/>
      <c r="AG12" s="151" t="s">
        <v>250</v>
      </c>
      <c r="AH12" s="151"/>
      <c r="AI12" s="151"/>
      <c r="AJ12" s="151"/>
      <c r="AK12" s="178"/>
      <c r="AL12" s="151"/>
      <c r="AM12" s="151"/>
      <c r="AN12" s="151"/>
      <c r="AO12" s="178"/>
      <c r="AP12" s="151"/>
      <c r="AQ12" s="151"/>
      <c r="AR12" s="151"/>
      <c r="AS12" s="178"/>
      <c r="AT12" s="151"/>
      <c r="AU12" s="151"/>
      <c r="AV12" s="151"/>
      <c r="AW12" s="178"/>
      <c r="AX12" s="170">
        <f t="shared" si="1"/>
        <v>0</v>
      </c>
      <c r="AY12" s="158">
        <f t="shared" ref="AY12:AY31" si="3">+AK12+AO12+AS12+AW12</f>
        <v>0</v>
      </c>
      <c r="AZ12" s="153"/>
      <c r="BA12" s="153"/>
      <c r="BB12" s="153"/>
      <c r="BC12" s="153"/>
      <c r="BD12" s="153"/>
      <c r="BE12" s="153"/>
      <c r="BF12" s="153"/>
      <c r="BG12" s="153"/>
      <c r="BH12" s="153"/>
      <c r="BI12" s="153"/>
      <c r="BJ12" s="153"/>
      <c r="BK12" s="153"/>
    </row>
    <row r="13" spans="1:63" x14ac:dyDescent="0.25">
      <c r="A13" s="151" t="s">
        <v>251</v>
      </c>
      <c r="B13" s="151"/>
      <c r="C13" s="151"/>
      <c r="D13" s="151"/>
      <c r="E13" s="178"/>
      <c r="F13" s="151"/>
      <c r="G13" s="151"/>
      <c r="H13" s="151"/>
      <c r="I13" s="178"/>
      <c r="J13" s="151"/>
      <c r="K13" s="151"/>
      <c r="L13" s="151"/>
      <c r="M13" s="178"/>
      <c r="N13" s="151"/>
      <c r="O13" s="151"/>
      <c r="P13" s="151"/>
      <c r="Q13" s="178"/>
      <c r="R13" s="170">
        <f t="shared" si="0"/>
        <v>0</v>
      </c>
      <c r="S13" s="158">
        <f t="shared" si="2"/>
        <v>0</v>
      </c>
      <c r="T13" s="169"/>
      <c r="U13" s="169"/>
      <c r="V13" s="169"/>
      <c r="W13" s="169"/>
      <c r="X13" s="169"/>
      <c r="Y13" s="153"/>
      <c r="Z13" s="153"/>
      <c r="AA13" s="153"/>
      <c r="AB13" s="153"/>
      <c r="AC13" s="153"/>
      <c r="AD13" s="153"/>
      <c r="AE13" s="153"/>
      <c r="AG13" s="151" t="s">
        <v>251</v>
      </c>
      <c r="AH13" s="151"/>
      <c r="AI13" s="151"/>
      <c r="AJ13" s="151"/>
      <c r="AK13" s="178"/>
      <c r="AL13" s="151"/>
      <c r="AM13" s="151"/>
      <c r="AN13" s="151"/>
      <c r="AO13" s="178"/>
      <c r="AP13" s="151"/>
      <c r="AQ13" s="151"/>
      <c r="AR13" s="151"/>
      <c r="AS13" s="178"/>
      <c r="AT13" s="151"/>
      <c r="AU13" s="151"/>
      <c r="AV13" s="151"/>
      <c r="AW13" s="178"/>
      <c r="AX13" s="170">
        <f t="shared" si="1"/>
        <v>0</v>
      </c>
      <c r="AY13" s="158">
        <f t="shared" si="3"/>
        <v>0</v>
      </c>
      <c r="AZ13" s="153"/>
      <c r="BA13" s="153"/>
      <c r="BB13" s="153"/>
      <c r="BC13" s="153"/>
      <c r="BD13" s="153"/>
      <c r="BE13" s="153"/>
      <c r="BF13" s="153"/>
      <c r="BG13" s="153"/>
      <c r="BH13" s="153"/>
      <c r="BI13" s="153"/>
      <c r="BJ13" s="153"/>
      <c r="BK13" s="153"/>
    </row>
    <row r="14" spans="1:63" x14ac:dyDescent="0.25">
      <c r="A14" s="151" t="s">
        <v>252</v>
      </c>
      <c r="B14" s="151"/>
      <c r="C14" s="151"/>
      <c r="D14" s="151"/>
      <c r="E14" s="178"/>
      <c r="F14" s="151"/>
      <c r="G14" s="151"/>
      <c r="H14" s="151"/>
      <c r="I14" s="178"/>
      <c r="J14" s="151"/>
      <c r="K14" s="151"/>
      <c r="L14" s="151"/>
      <c r="M14" s="178"/>
      <c r="N14" s="151"/>
      <c r="O14" s="151"/>
      <c r="P14" s="151"/>
      <c r="Q14" s="178"/>
      <c r="R14" s="170">
        <f t="shared" si="0"/>
        <v>0</v>
      </c>
      <c r="S14" s="158">
        <f t="shared" si="2"/>
        <v>0</v>
      </c>
      <c r="T14" s="169"/>
      <c r="U14" s="169"/>
      <c r="V14" s="169"/>
      <c r="W14" s="169"/>
      <c r="X14" s="169"/>
      <c r="Y14" s="153"/>
      <c r="Z14" s="153"/>
      <c r="AA14" s="153"/>
      <c r="AB14" s="153"/>
      <c r="AC14" s="153"/>
      <c r="AD14" s="153"/>
      <c r="AE14" s="153"/>
      <c r="AG14" s="151" t="s">
        <v>252</v>
      </c>
      <c r="AH14" s="151"/>
      <c r="AI14" s="151"/>
      <c r="AJ14" s="151"/>
      <c r="AK14" s="178"/>
      <c r="AL14" s="151"/>
      <c r="AM14" s="151"/>
      <c r="AN14" s="151"/>
      <c r="AO14" s="178"/>
      <c r="AP14" s="151"/>
      <c r="AQ14" s="151"/>
      <c r="AR14" s="151"/>
      <c r="AS14" s="178"/>
      <c r="AT14" s="151"/>
      <c r="AU14" s="151"/>
      <c r="AV14" s="151"/>
      <c r="AW14" s="178"/>
      <c r="AX14" s="170">
        <f t="shared" si="1"/>
        <v>0</v>
      </c>
      <c r="AY14" s="158">
        <f t="shared" si="3"/>
        <v>0</v>
      </c>
      <c r="AZ14" s="153"/>
      <c r="BA14" s="153"/>
      <c r="BB14" s="153"/>
      <c r="BC14" s="153"/>
      <c r="BD14" s="153"/>
      <c r="BE14" s="153"/>
      <c r="BF14" s="153"/>
      <c r="BG14" s="153"/>
      <c r="BH14" s="153"/>
      <c r="BI14" s="153"/>
      <c r="BJ14" s="153"/>
      <c r="BK14" s="153"/>
    </row>
    <row r="15" spans="1:63" x14ac:dyDescent="0.25">
      <c r="A15" s="151" t="s">
        <v>253</v>
      </c>
      <c r="B15" s="151"/>
      <c r="C15" s="151"/>
      <c r="D15" s="151"/>
      <c r="E15" s="178"/>
      <c r="F15" s="151"/>
      <c r="G15" s="151"/>
      <c r="H15" s="151"/>
      <c r="I15" s="178"/>
      <c r="J15" s="151"/>
      <c r="K15" s="151"/>
      <c r="L15" s="151"/>
      <c r="M15" s="178"/>
      <c r="N15" s="151"/>
      <c r="O15" s="151"/>
      <c r="P15" s="151"/>
      <c r="Q15" s="178"/>
      <c r="R15" s="170">
        <f t="shared" si="0"/>
        <v>0</v>
      </c>
      <c r="S15" s="158">
        <f t="shared" si="2"/>
        <v>0</v>
      </c>
      <c r="T15" s="169"/>
      <c r="U15" s="169"/>
      <c r="V15" s="169"/>
      <c r="W15" s="169"/>
      <c r="X15" s="169"/>
      <c r="Y15" s="153"/>
      <c r="Z15" s="153"/>
      <c r="AA15" s="153"/>
      <c r="AB15" s="153"/>
      <c r="AC15" s="153"/>
      <c r="AD15" s="153"/>
      <c r="AE15" s="153"/>
      <c r="AG15" s="151" t="s">
        <v>253</v>
      </c>
      <c r="AH15" s="151"/>
      <c r="AI15" s="151"/>
      <c r="AJ15" s="151"/>
      <c r="AK15" s="178"/>
      <c r="AL15" s="151"/>
      <c r="AM15" s="151"/>
      <c r="AN15" s="151"/>
      <c r="AO15" s="178"/>
      <c r="AP15" s="151"/>
      <c r="AQ15" s="151"/>
      <c r="AR15" s="151"/>
      <c r="AS15" s="178"/>
      <c r="AT15" s="151"/>
      <c r="AU15" s="151"/>
      <c r="AV15" s="151"/>
      <c r="AW15" s="178"/>
      <c r="AX15" s="170">
        <f t="shared" si="1"/>
        <v>0</v>
      </c>
      <c r="AY15" s="158">
        <f t="shared" si="3"/>
        <v>0</v>
      </c>
      <c r="AZ15" s="153"/>
      <c r="BA15" s="153"/>
      <c r="BB15" s="153"/>
      <c r="BC15" s="153"/>
      <c r="BD15" s="153"/>
      <c r="BE15" s="153"/>
      <c r="BF15" s="153"/>
      <c r="BG15" s="153"/>
      <c r="BH15" s="153"/>
      <c r="BI15" s="153"/>
      <c r="BJ15" s="153"/>
      <c r="BK15" s="153"/>
    </row>
    <row r="16" spans="1:63" x14ac:dyDescent="0.25">
      <c r="A16" s="151" t="s">
        <v>254</v>
      </c>
      <c r="B16" s="151"/>
      <c r="C16" s="151"/>
      <c r="D16" s="151"/>
      <c r="E16" s="178"/>
      <c r="F16" s="151"/>
      <c r="G16" s="151"/>
      <c r="H16" s="151"/>
      <c r="I16" s="178"/>
      <c r="J16" s="151"/>
      <c r="K16" s="151"/>
      <c r="L16" s="151"/>
      <c r="M16" s="178"/>
      <c r="N16" s="151"/>
      <c r="O16" s="151"/>
      <c r="P16" s="151"/>
      <c r="Q16" s="178"/>
      <c r="R16" s="170">
        <f t="shared" si="0"/>
        <v>0</v>
      </c>
      <c r="S16" s="158">
        <f t="shared" si="2"/>
        <v>0</v>
      </c>
      <c r="T16" s="169"/>
      <c r="U16" s="169"/>
      <c r="V16" s="169"/>
      <c r="W16" s="169"/>
      <c r="X16" s="169"/>
      <c r="Y16" s="153"/>
      <c r="Z16" s="153"/>
      <c r="AA16" s="153"/>
      <c r="AB16" s="153"/>
      <c r="AC16" s="153"/>
      <c r="AD16" s="153"/>
      <c r="AE16" s="153"/>
      <c r="AG16" s="151" t="s">
        <v>254</v>
      </c>
      <c r="AH16" s="151"/>
      <c r="AI16" s="151"/>
      <c r="AJ16" s="151"/>
      <c r="AK16" s="178"/>
      <c r="AL16" s="151"/>
      <c r="AM16" s="151"/>
      <c r="AN16" s="151"/>
      <c r="AO16" s="178"/>
      <c r="AP16" s="151"/>
      <c r="AQ16" s="151"/>
      <c r="AR16" s="151"/>
      <c r="AS16" s="178"/>
      <c r="AT16" s="151"/>
      <c r="AU16" s="151"/>
      <c r="AV16" s="151"/>
      <c r="AW16" s="178"/>
      <c r="AX16" s="170">
        <f t="shared" si="1"/>
        <v>0</v>
      </c>
      <c r="AY16" s="158">
        <f t="shared" si="3"/>
        <v>0</v>
      </c>
      <c r="AZ16" s="153"/>
      <c r="BA16" s="153"/>
      <c r="BB16" s="153"/>
      <c r="BC16" s="153"/>
      <c r="BD16" s="153"/>
      <c r="BE16" s="153"/>
      <c r="BF16" s="153"/>
      <c r="BG16" s="153"/>
      <c r="BH16" s="153"/>
      <c r="BI16" s="153"/>
      <c r="BJ16" s="153"/>
      <c r="BK16" s="153"/>
    </row>
    <row r="17" spans="1:63" x14ac:dyDescent="0.25">
      <c r="A17" s="151" t="s">
        <v>255</v>
      </c>
      <c r="B17" s="151"/>
      <c r="C17" s="151"/>
      <c r="D17" s="151"/>
      <c r="E17" s="178"/>
      <c r="F17" s="151"/>
      <c r="G17" s="151"/>
      <c r="H17" s="151"/>
      <c r="I17" s="178"/>
      <c r="J17" s="151"/>
      <c r="K17" s="151"/>
      <c r="L17" s="151"/>
      <c r="M17" s="178"/>
      <c r="N17" s="151"/>
      <c r="O17" s="151"/>
      <c r="P17" s="151"/>
      <c r="Q17" s="178"/>
      <c r="R17" s="170">
        <f t="shared" si="0"/>
        <v>0</v>
      </c>
      <c r="S17" s="158">
        <f t="shared" si="2"/>
        <v>0</v>
      </c>
      <c r="T17" s="169"/>
      <c r="U17" s="169"/>
      <c r="V17" s="169"/>
      <c r="W17" s="169"/>
      <c r="X17" s="169"/>
      <c r="Y17" s="153"/>
      <c r="Z17" s="153"/>
      <c r="AA17" s="153"/>
      <c r="AB17" s="153"/>
      <c r="AC17" s="153"/>
      <c r="AD17" s="153"/>
      <c r="AE17" s="153"/>
      <c r="AG17" s="151" t="s">
        <v>255</v>
      </c>
      <c r="AH17" s="151"/>
      <c r="AI17" s="151"/>
      <c r="AJ17" s="151"/>
      <c r="AK17" s="178"/>
      <c r="AL17" s="151"/>
      <c r="AM17" s="151"/>
      <c r="AN17" s="151"/>
      <c r="AO17" s="178"/>
      <c r="AP17" s="151"/>
      <c r="AQ17" s="151"/>
      <c r="AR17" s="151"/>
      <c r="AS17" s="178"/>
      <c r="AT17" s="151"/>
      <c r="AU17" s="151"/>
      <c r="AV17" s="151"/>
      <c r="AW17" s="178"/>
      <c r="AX17" s="170">
        <f t="shared" si="1"/>
        <v>0</v>
      </c>
      <c r="AY17" s="158">
        <f t="shared" si="3"/>
        <v>0</v>
      </c>
      <c r="AZ17" s="153"/>
      <c r="BA17" s="153"/>
      <c r="BB17" s="153"/>
      <c r="BC17" s="153"/>
      <c r="BD17" s="153"/>
      <c r="BE17" s="153"/>
      <c r="BF17" s="153"/>
      <c r="BG17" s="153"/>
      <c r="BH17" s="153"/>
      <c r="BI17" s="153"/>
      <c r="BJ17" s="153"/>
      <c r="BK17" s="153"/>
    </row>
    <row r="18" spans="1:63" x14ac:dyDescent="0.25">
      <c r="A18" s="151" t="s">
        <v>256</v>
      </c>
      <c r="B18" s="151"/>
      <c r="C18" s="151"/>
      <c r="D18" s="151"/>
      <c r="E18" s="178"/>
      <c r="F18" s="151"/>
      <c r="G18" s="151"/>
      <c r="H18" s="151"/>
      <c r="I18" s="178"/>
      <c r="J18" s="151"/>
      <c r="K18" s="151"/>
      <c r="L18" s="151"/>
      <c r="M18" s="178"/>
      <c r="N18" s="151"/>
      <c r="O18" s="151"/>
      <c r="P18" s="151"/>
      <c r="Q18" s="178"/>
      <c r="R18" s="170">
        <f t="shared" si="0"/>
        <v>0</v>
      </c>
      <c r="S18" s="158">
        <f t="shared" si="2"/>
        <v>0</v>
      </c>
      <c r="T18" s="169"/>
      <c r="U18" s="169"/>
      <c r="V18" s="169"/>
      <c r="W18" s="169"/>
      <c r="X18" s="169"/>
      <c r="Y18" s="153"/>
      <c r="Z18" s="153"/>
      <c r="AA18" s="153"/>
      <c r="AB18" s="153"/>
      <c r="AC18" s="153"/>
      <c r="AD18" s="153"/>
      <c r="AE18" s="153"/>
      <c r="AG18" s="151" t="s">
        <v>256</v>
      </c>
      <c r="AH18" s="151"/>
      <c r="AI18" s="151"/>
      <c r="AJ18" s="151"/>
      <c r="AK18" s="178"/>
      <c r="AL18" s="151"/>
      <c r="AM18" s="151"/>
      <c r="AN18" s="151"/>
      <c r="AO18" s="178"/>
      <c r="AP18" s="151"/>
      <c r="AQ18" s="151"/>
      <c r="AR18" s="151"/>
      <c r="AS18" s="178"/>
      <c r="AT18" s="151"/>
      <c r="AU18" s="151"/>
      <c r="AV18" s="151"/>
      <c r="AW18" s="178"/>
      <c r="AX18" s="170">
        <f t="shared" si="1"/>
        <v>0</v>
      </c>
      <c r="AY18" s="158">
        <f t="shared" si="3"/>
        <v>0</v>
      </c>
      <c r="AZ18" s="153"/>
      <c r="BA18" s="153"/>
      <c r="BB18" s="153"/>
      <c r="BC18" s="153"/>
      <c r="BD18" s="153"/>
      <c r="BE18" s="153"/>
      <c r="BF18" s="153"/>
      <c r="BG18" s="153"/>
      <c r="BH18" s="153"/>
      <c r="BI18" s="153"/>
      <c r="BJ18" s="153"/>
      <c r="BK18" s="153"/>
    </row>
    <row r="19" spans="1:63" x14ac:dyDescent="0.25">
      <c r="A19" s="151" t="s">
        <v>257</v>
      </c>
      <c r="B19" s="151"/>
      <c r="C19" s="151"/>
      <c r="D19" s="151"/>
      <c r="E19" s="178"/>
      <c r="F19" s="151"/>
      <c r="G19" s="151"/>
      <c r="H19" s="151"/>
      <c r="I19" s="178"/>
      <c r="J19" s="151"/>
      <c r="K19" s="151"/>
      <c r="L19" s="151"/>
      <c r="M19" s="178"/>
      <c r="N19" s="151"/>
      <c r="O19" s="151"/>
      <c r="P19" s="151"/>
      <c r="Q19" s="178"/>
      <c r="R19" s="170">
        <f t="shared" si="0"/>
        <v>0</v>
      </c>
      <c r="S19" s="158">
        <f t="shared" si="2"/>
        <v>0</v>
      </c>
      <c r="T19" s="169"/>
      <c r="U19" s="169"/>
      <c r="V19" s="169"/>
      <c r="W19" s="169"/>
      <c r="X19" s="169"/>
      <c r="Y19" s="153"/>
      <c r="Z19" s="153"/>
      <c r="AA19" s="153"/>
      <c r="AB19" s="153"/>
      <c r="AC19" s="153"/>
      <c r="AD19" s="153"/>
      <c r="AE19" s="153"/>
      <c r="AG19" s="151" t="s">
        <v>257</v>
      </c>
      <c r="AH19" s="151"/>
      <c r="AI19" s="151"/>
      <c r="AJ19" s="151"/>
      <c r="AK19" s="178"/>
      <c r="AL19" s="151"/>
      <c r="AM19" s="151"/>
      <c r="AN19" s="151"/>
      <c r="AO19" s="178"/>
      <c r="AP19" s="151"/>
      <c r="AQ19" s="151"/>
      <c r="AR19" s="151"/>
      <c r="AS19" s="178"/>
      <c r="AT19" s="151"/>
      <c r="AU19" s="151"/>
      <c r="AV19" s="151"/>
      <c r="AW19" s="178"/>
      <c r="AX19" s="170">
        <f t="shared" si="1"/>
        <v>0</v>
      </c>
      <c r="AY19" s="158">
        <f t="shared" si="3"/>
        <v>0</v>
      </c>
      <c r="AZ19" s="153"/>
      <c r="BA19" s="153"/>
      <c r="BB19" s="153"/>
      <c r="BC19" s="153"/>
      <c r="BD19" s="153"/>
      <c r="BE19" s="153"/>
      <c r="BF19" s="153"/>
      <c r="BG19" s="153"/>
      <c r="BH19" s="153"/>
      <c r="BI19" s="151"/>
      <c r="BJ19" s="151"/>
      <c r="BK19" s="151"/>
    </row>
    <row r="20" spans="1:63" x14ac:dyDescent="0.25">
      <c r="A20" s="151" t="s">
        <v>258</v>
      </c>
      <c r="B20" s="151"/>
      <c r="C20" s="151"/>
      <c r="D20" s="151"/>
      <c r="E20" s="178"/>
      <c r="F20" s="151"/>
      <c r="G20" s="151"/>
      <c r="H20" s="151"/>
      <c r="I20" s="178"/>
      <c r="J20" s="151"/>
      <c r="K20" s="151"/>
      <c r="L20" s="151"/>
      <c r="M20" s="178"/>
      <c r="N20" s="151"/>
      <c r="O20" s="151"/>
      <c r="P20" s="151"/>
      <c r="Q20" s="178"/>
      <c r="R20" s="170">
        <f t="shared" si="0"/>
        <v>0</v>
      </c>
      <c r="S20" s="158">
        <f t="shared" si="2"/>
        <v>0</v>
      </c>
      <c r="T20" s="169"/>
      <c r="U20" s="169"/>
      <c r="V20" s="169"/>
      <c r="W20" s="169"/>
      <c r="X20" s="169"/>
      <c r="Y20" s="153"/>
      <c r="Z20" s="153"/>
      <c r="AA20" s="153"/>
      <c r="AB20" s="153"/>
      <c r="AC20" s="153"/>
      <c r="AD20" s="153"/>
      <c r="AE20" s="153"/>
      <c r="AG20" s="151" t="s">
        <v>258</v>
      </c>
      <c r="AH20" s="151"/>
      <c r="AI20" s="151"/>
      <c r="AJ20" s="151"/>
      <c r="AK20" s="178"/>
      <c r="AL20" s="151"/>
      <c r="AM20" s="151"/>
      <c r="AN20" s="151"/>
      <c r="AO20" s="178"/>
      <c r="AP20" s="151"/>
      <c r="AQ20" s="151"/>
      <c r="AR20" s="151"/>
      <c r="AS20" s="178"/>
      <c r="AT20" s="151"/>
      <c r="AU20" s="151"/>
      <c r="AV20" s="151"/>
      <c r="AW20" s="178"/>
      <c r="AX20" s="170">
        <f t="shared" si="1"/>
        <v>0</v>
      </c>
      <c r="AY20" s="158">
        <f t="shared" si="3"/>
        <v>0</v>
      </c>
      <c r="AZ20" s="153"/>
      <c r="BA20" s="153"/>
      <c r="BB20" s="153"/>
      <c r="BC20" s="153"/>
      <c r="BD20" s="153"/>
      <c r="BE20" s="153"/>
      <c r="BF20" s="153"/>
      <c r="BG20" s="153"/>
      <c r="BH20" s="153"/>
      <c r="BI20" s="151"/>
      <c r="BJ20" s="151"/>
      <c r="BK20" s="151"/>
    </row>
    <row r="21" spans="1:63" x14ac:dyDescent="0.25">
      <c r="A21" s="151" t="s">
        <v>259</v>
      </c>
      <c r="B21" s="151"/>
      <c r="C21" s="151"/>
      <c r="D21" s="151"/>
      <c r="E21" s="178"/>
      <c r="F21" s="151"/>
      <c r="G21" s="151"/>
      <c r="H21" s="151"/>
      <c r="I21" s="178"/>
      <c r="J21" s="151"/>
      <c r="K21" s="151"/>
      <c r="L21" s="151"/>
      <c r="M21" s="178"/>
      <c r="N21" s="151"/>
      <c r="O21" s="151"/>
      <c r="P21" s="151"/>
      <c r="Q21" s="178"/>
      <c r="R21" s="170">
        <f t="shared" si="0"/>
        <v>0</v>
      </c>
      <c r="S21" s="158">
        <f t="shared" si="2"/>
        <v>0</v>
      </c>
      <c r="T21" s="169"/>
      <c r="U21" s="169"/>
      <c r="V21" s="169"/>
      <c r="W21" s="169"/>
      <c r="X21" s="169"/>
      <c r="Y21" s="153"/>
      <c r="Z21" s="153"/>
      <c r="AA21" s="153"/>
      <c r="AB21" s="153"/>
      <c r="AC21" s="153"/>
      <c r="AD21" s="153"/>
      <c r="AE21" s="153"/>
      <c r="AG21" s="151" t="s">
        <v>259</v>
      </c>
      <c r="AH21" s="151"/>
      <c r="AI21" s="151"/>
      <c r="AJ21" s="151"/>
      <c r="AK21" s="178"/>
      <c r="AL21" s="151"/>
      <c r="AM21" s="151"/>
      <c r="AN21" s="151"/>
      <c r="AO21" s="178"/>
      <c r="AP21" s="151"/>
      <c r="AQ21" s="151"/>
      <c r="AR21" s="151"/>
      <c r="AS21" s="178"/>
      <c r="AT21" s="151"/>
      <c r="AU21" s="151"/>
      <c r="AV21" s="151"/>
      <c r="AW21" s="178"/>
      <c r="AX21" s="170">
        <f t="shared" si="1"/>
        <v>0</v>
      </c>
      <c r="AY21" s="158">
        <f t="shared" si="3"/>
        <v>0</v>
      </c>
      <c r="AZ21" s="153"/>
      <c r="BA21" s="153"/>
      <c r="BB21" s="153"/>
      <c r="BC21" s="153"/>
      <c r="BD21" s="153"/>
      <c r="BE21" s="153"/>
      <c r="BF21" s="153"/>
      <c r="BG21" s="153"/>
      <c r="BH21" s="153"/>
      <c r="BI21" s="151"/>
      <c r="BJ21" s="151"/>
      <c r="BK21" s="151"/>
    </row>
    <row r="22" spans="1:63" x14ac:dyDescent="0.25">
      <c r="A22" s="151" t="s">
        <v>260</v>
      </c>
      <c r="B22" s="151"/>
      <c r="C22" s="151"/>
      <c r="D22" s="151"/>
      <c r="E22" s="178"/>
      <c r="F22" s="151"/>
      <c r="G22" s="151"/>
      <c r="H22" s="151"/>
      <c r="I22" s="178"/>
      <c r="J22" s="151"/>
      <c r="K22" s="151"/>
      <c r="L22" s="151"/>
      <c r="M22" s="178"/>
      <c r="N22" s="151"/>
      <c r="O22" s="151"/>
      <c r="P22" s="151"/>
      <c r="Q22" s="178"/>
      <c r="R22" s="170">
        <f t="shared" si="0"/>
        <v>0</v>
      </c>
      <c r="S22" s="158">
        <f t="shared" si="2"/>
        <v>0</v>
      </c>
      <c r="T22" s="169"/>
      <c r="U22" s="169"/>
      <c r="V22" s="169"/>
      <c r="W22" s="169"/>
      <c r="X22" s="169"/>
      <c r="Y22" s="153"/>
      <c r="Z22" s="153"/>
      <c r="AA22" s="153"/>
      <c r="AB22" s="153"/>
      <c r="AC22" s="153"/>
      <c r="AD22" s="153"/>
      <c r="AE22" s="153"/>
      <c r="AG22" s="151" t="s">
        <v>260</v>
      </c>
      <c r="AH22" s="151"/>
      <c r="AI22" s="151"/>
      <c r="AJ22" s="151"/>
      <c r="AK22" s="178"/>
      <c r="AL22" s="151"/>
      <c r="AM22" s="151"/>
      <c r="AN22" s="151"/>
      <c r="AO22" s="178"/>
      <c r="AP22" s="151"/>
      <c r="AQ22" s="151"/>
      <c r="AR22" s="151"/>
      <c r="AS22" s="178"/>
      <c r="AT22" s="151"/>
      <c r="AU22" s="151"/>
      <c r="AV22" s="151"/>
      <c r="AW22" s="178"/>
      <c r="AX22" s="170">
        <f t="shared" si="1"/>
        <v>0</v>
      </c>
      <c r="AY22" s="158">
        <f t="shared" si="3"/>
        <v>0</v>
      </c>
      <c r="AZ22" s="153"/>
      <c r="BA22" s="153"/>
      <c r="BB22" s="153"/>
      <c r="BC22" s="153"/>
      <c r="BD22" s="153"/>
      <c r="BE22" s="153"/>
      <c r="BF22" s="153"/>
      <c r="BG22" s="153"/>
      <c r="BH22" s="153"/>
      <c r="BI22" s="153"/>
      <c r="BJ22" s="153"/>
      <c r="BK22" s="153"/>
    </row>
    <row r="23" spans="1:63" x14ac:dyDescent="0.25">
      <c r="A23" s="151" t="s">
        <v>261</v>
      </c>
      <c r="B23" s="151"/>
      <c r="C23" s="151"/>
      <c r="D23" s="151"/>
      <c r="E23" s="178"/>
      <c r="F23" s="151"/>
      <c r="G23" s="151"/>
      <c r="H23" s="151"/>
      <c r="I23" s="178"/>
      <c r="J23" s="151"/>
      <c r="K23" s="151"/>
      <c r="L23" s="151"/>
      <c r="M23" s="178"/>
      <c r="N23" s="151"/>
      <c r="O23" s="151"/>
      <c r="P23" s="151"/>
      <c r="Q23" s="178"/>
      <c r="R23" s="170">
        <f t="shared" si="0"/>
        <v>0</v>
      </c>
      <c r="S23" s="158">
        <f t="shared" si="2"/>
        <v>0</v>
      </c>
      <c r="T23" s="169"/>
      <c r="U23" s="169"/>
      <c r="V23" s="169"/>
      <c r="W23" s="169"/>
      <c r="X23" s="169"/>
      <c r="Y23" s="153"/>
      <c r="Z23" s="153"/>
      <c r="AA23" s="153"/>
      <c r="AB23" s="153"/>
      <c r="AC23" s="153"/>
      <c r="AD23" s="153"/>
      <c r="AE23" s="153"/>
      <c r="AG23" s="151" t="s">
        <v>261</v>
      </c>
      <c r="AH23" s="151"/>
      <c r="AI23" s="151"/>
      <c r="AJ23" s="151"/>
      <c r="AK23" s="178"/>
      <c r="AL23" s="151"/>
      <c r="AM23" s="151"/>
      <c r="AN23" s="151"/>
      <c r="AO23" s="178"/>
      <c r="AP23" s="151"/>
      <c r="AQ23" s="151"/>
      <c r="AR23" s="151"/>
      <c r="AS23" s="178"/>
      <c r="AT23" s="151"/>
      <c r="AU23" s="151"/>
      <c r="AV23" s="151"/>
      <c r="AW23" s="178"/>
      <c r="AX23" s="170">
        <f t="shared" si="1"/>
        <v>0</v>
      </c>
      <c r="AY23" s="158">
        <f t="shared" si="3"/>
        <v>0</v>
      </c>
      <c r="AZ23" s="153"/>
      <c r="BA23" s="153"/>
      <c r="BB23" s="153"/>
      <c r="BC23" s="153"/>
      <c r="BD23" s="153"/>
      <c r="BE23" s="153"/>
      <c r="BF23" s="153"/>
      <c r="BG23" s="153"/>
      <c r="BH23" s="153"/>
      <c r="BI23" s="153"/>
      <c r="BJ23" s="153"/>
      <c r="BK23" s="153"/>
    </row>
    <row r="24" spans="1:63" x14ac:dyDescent="0.25">
      <c r="A24" s="151" t="s">
        <v>262</v>
      </c>
      <c r="B24" s="151"/>
      <c r="C24" s="151"/>
      <c r="D24" s="151"/>
      <c r="E24" s="178"/>
      <c r="F24" s="151"/>
      <c r="G24" s="151"/>
      <c r="H24" s="151"/>
      <c r="I24" s="178"/>
      <c r="J24" s="151"/>
      <c r="K24" s="151"/>
      <c r="L24" s="151"/>
      <c r="M24" s="178"/>
      <c r="N24" s="151"/>
      <c r="O24" s="151"/>
      <c r="P24" s="151"/>
      <c r="Q24" s="178"/>
      <c r="R24" s="170">
        <f t="shared" si="0"/>
        <v>0</v>
      </c>
      <c r="S24" s="158">
        <f t="shared" si="2"/>
        <v>0</v>
      </c>
      <c r="T24" s="169"/>
      <c r="U24" s="169"/>
      <c r="V24" s="169"/>
      <c r="W24" s="169"/>
      <c r="X24" s="169"/>
      <c r="Y24" s="153"/>
      <c r="Z24" s="153"/>
      <c r="AA24" s="153"/>
      <c r="AB24" s="153"/>
      <c r="AC24" s="153"/>
      <c r="AD24" s="153"/>
      <c r="AE24" s="153"/>
      <c r="AG24" s="151" t="s">
        <v>262</v>
      </c>
      <c r="AH24" s="151"/>
      <c r="AI24" s="151"/>
      <c r="AJ24" s="151"/>
      <c r="AK24" s="178"/>
      <c r="AL24" s="151"/>
      <c r="AM24" s="151"/>
      <c r="AN24" s="151"/>
      <c r="AO24" s="178"/>
      <c r="AP24" s="151"/>
      <c r="AQ24" s="151"/>
      <c r="AR24" s="151"/>
      <c r="AS24" s="178"/>
      <c r="AT24" s="151"/>
      <c r="AU24" s="151"/>
      <c r="AV24" s="151"/>
      <c r="AW24" s="178"/>
      <c r="AX24" s="170">
        <f t="shared" si="1"/>
        <v>0</v>
      </c>
      <c r="AY24" s="158">
        <f t="shared" si="3"/>
        <v>0</v>
      </c>
      <c r="AZ24" s="153"/>
      <c r="BA24" s="153"/>
      <c r="BB24" s="153"/>
      <c r="BC24" s="153"/>
      <c r="BD24" s="153"/>
      <c r="BE24" s="153"/>
      <c r="BF24" s="153"/>
      <c r="BG24" s="153"/>
      <c r="BH24" s="153"/>
      <c r="BI24" s="153"/>
      <c r="BJ24" s="153"/>
      <c r="BK24" s="153"/>
    </row>
    <row r="25" spans="1:63" x14ac:dyDescent="0.25">
      <c r="A25" s="151" t="s">
        <v>263</v>
      </c>
      <c r="B25" s="151"/>
      <c r="C25" s="151"/>
      <c r="D25" s="151"/>
      <c r="E25" s="178"/>
      <c r="F25" s="151"/>
      <c r="G25" s="151"/>
      <c r="H25" s="151"/>
      <c r="I25" s="178"/>
      <c r="J25" s="151"/>
      <c r="K25" s="151"/>
      <c r="L25" s="151"/>
      <c r="M25" s="178"/>
      <c r="N25" s="151"/>
      <c r="O25" s="151"/>
      <c r="P25" s="151"/>
      <c r="Q25" s="178"/>
      <c r="R25" s="170">
        <f t="shared" si="0"/>
        <v>0</v>
      </c>
      <c r="S25" s="158">
        <f t="shared" si="2"/>
        <v>0</v>
      </c>
      <c r="T25" s="169"/>
      <c r="U25" s="169"/>
      <c r="V25" s="169"/>
      <c r="W25" s="169"/>
      <c r="X25" s="169"/>
      <c r="Y25" s="153"/>
      <c r="Z25" s="153"/>
      <c r="AA25" s="153"/>
      <c r="AB25" s="153"/>
      <c r="AC25" s="153"/>
      <c r="AD25" s="153"/>
      <c r="AE25" s="153"/>
      <c r="AG25" s="151" t="s">
        <v>263</v>
      </c>
      <c r="AH25" s="151"/>
      <c r="AI25" s="151"/>
      <c r="AJ25" s="151"/>
      <c r="AK25" s="178"/>
      <c r="AL25" s="151"/>
      <c r="AM25" s="151"/>
      <c r="AN25" s="151"/>
      <c r="AO25" s="178"/>
      <c r="AP25" s="151"/>
      <c r="AQ25" s="151"/>
      <c r="AR25" s="151"/>
      <c r="AS25" s="178"/>
      <c r="AT25" s="151"/>
      <c r="AU25" s="151"/>
      <c r="AV25" s="151"/>
      <c r="AW25" s="178"/>
      <c r="AX25" s="170">
        <f t="shared" si="1"/>
        <v>0</v>
      </c>
      <c r="AY25" s="158">
        <f t="shared" si="3"/>
        <v>0</v>
      </c>
      <c r="AZ25" s="153"/>
      <c r="BA25" s="153"/>
      <c r="BB25" s="153"/>
      <c r="BC25" s="153"/>
      <c r="BD25" s="153"/>
      <c r="BE25" s="153"/>
      <c r="BF25" s="153"/>
      <c r="BG25" s="153"/>
      <c r="BH25" s="153"/>
      <c r="BI25" s="153"/>
      <c r="BJ25" s="153"/>
      <c r="BK25" s="153"/>
    </row>
    <row r="26" spans="1:63" x14ac:dyDescent="0.25">
      <c r="A26" s="151" t="s">
        <v>264</v>
      </c>
      <c r="B26" s="151"/>
      <c r="C26" s="151"/>
      <c r="D26" s="151"/>
      <c r="E26" s="178"/>
      <c r="F26" s="151"/>
      <c r="G26" s="151"/>
      <c r="H26" s="151"/>
      <c r="I26" s="178"/>
      <c r="J26" s="151"/>
      <c r="K26" s="151"/>
      <c r="L26" s="151"/>
      <c r="M26" s="178"/>
      <c r="N26" s="151"/>
      <c r="O26" s="151"/>
      <c r="P26" s="151"/>
      <c r="Q26" s="178"/>
      <c r="R26" s="170">
        <f t="shared" si="0"/>
        <v>0</v>
      </c>
      <c r="S26" s="158">
        <f t="shared" si="2"/>
        <v>0</v>
      </c>
      <c r="T26" s="169"/>
      <c r="U26" s="169"/>
      <c r="V26" s="169"/>
      <c r="W26" s="169"/>
      <c r="X26" s="169"/>
      <c r="Y26" s="153"/>
      <c r="Z26" s="153"/>
      <c r="AA26" s="153"/>
      <c r="AB26" s="153"/>
      <c r="AC26" s="153"/>
      <c r="AD26" s="153"/>
      <c r="AE26" s="153"/>
      <c r="AG26" s="151" t="s">
        <v>264</v>
      </c>
      <c r="AH26" s="151"/>
      <c r="AI26" s="151"/>
      <c r="AJ26" s="151"/>
      <c r="AK26" s="178"/>
      <c r="AL26" s="151"/>
      <c r="AM26" s="151"/>
      <c r="AN26" s="151"/>
      <c r="AO26" s="178"/>
      <c r="AP26" s="151"/>
      <c r="AQ26" s="151"/>
      <c r="AR26" s="151"/>
      <c r="AS26" s="178"/>
      <c r="AT26" s="151"/>
      <c r="AU26" s="151"/>
      <c r="AV26" s="151"/>
      <c r="AW26" s="178"/>
      <c r="AX26" s="170">
        <f t="shared" si="1"/>
        <v>0</v>
      </c>
      <c r="AY26" s="158">
        <f t="shared" si="3"/>
        <v>0</v>
      </c>
      <c r="AZ26" s="153"/>
      <c r="BA26" s="153"/>
      <c r="BB26" s="153"/>
      <c r="BC26" s="153"/>
      <c r="BD26" s="153"/>
      <c r="BE26" s="153"/>
      <c r="BF26" s="153"/>
      <c r="BG26" s="153"/>
      <c r="BH26" s="153"/>
      <c r="BI26" s="153"/>
      <c r="BJ26" s="153"/>
      <c r="BK26" s="153"/>
    </row>
    <row r="27" spans="1:63" x14ac:dyDescent="0.25">
      <c r="A27" s="151" t="s">
        <v>265</v>
      </c>
      <c r="B27" s="151"/>
      <c r="C27" s="151"/>
      <c r="D27" s="151"/>
      <c r="E27" s="178"/>
      <c r="F27" s="151"/>
      <c r="G27" s="151"/>
      <c r="H27" s="151"/>
      <c r="I27" s="178"/>
      <c r="J27" s="151"/>
      <c r="K27" s="151"/>
      <c r="L27" s="151"/>
      <c r="M27" s="178"/>
      <c r="N27" s="151"/>
      <c r="O27" s="151"/>
      <c r="P27" s="151"/>
      <c r="Q27" s="178"/>
      <c r="R27" s="170">
        <f t="shared" si="0"/>
        <v>0</v>
      </c>
      <c r="S27" s="158">
        <f t="shared" si="2"/>
        <v>0</v>
      </c>
      <c r="T27" s="169"/>
      <c r="U27" s="169"/>
      <c r="V27" s="169"/>
      <c r="W27" s="169"/>
      <c r="X27" s="169"/>
      <c r="Y27" s="153"/>
      <c r="Z27" s="153"/>
      <c r="AA27" s="153"/>
      <c r="AB27" s="153"/>
      <c r="AC27" s="153"/>
      <c r="AD27" s="153"/>
      <c r="AE27" s="153"/>
      <c r="AG27" s="151" t="s">
        <v>265</v>
      </c>
      <c r="AH27" s="151"/>
      <c r="AI27" s="151"/>
      <c r="AJ27" s="151"/>
      <c r="AK27" s="178"/>
      <c r="AL27" s="151"/>
      <c r="AM27" s="151"/>
      <c r="AN27" s="151"/>
      <c r="AO27" s="178"/>
      <c r="AP27" s="151"/>
      <c r="AQ27" s="151"/>
      <c r="AR27" s="151"/>
      <c r="AS27" s="178"/>
      <c r="AT27" s="151"/>
      <c r="AU27" s="151"/>
      <c r="AV27" s="151"/>
      <c r="AW27" s="178"/>
      <c r="AX27" s="170">
        <f t="shared" si="1"/>
        <v>0</v>
      </c>
      <c r="AY27" s="158">
        <f t="shared" si="3"/>
        <v>0</v>
      </c>
      <c r="AZ27" s="153"/>
      <c r="BA27" s="153"/>
      <c r="BB27" s="153"/>
      <c r="BC27" s="153"/>
      <c r="BD27" s="153"/>
      <c r="BE27" s="153"/>
      <c r="BF27" s="153"/>
      <c r="BG27" s="153"/>
      <c r="BH27" s="153"/>
      <c r="BI27" s="153"/>
      <c r="BJ27" s="153"/>
      <c r="BK27" s="153"/>
    </row>
    <row r="28" spans="1:63" x14ac:dyDescent="0.25">
      <c r="A28" s="151" t="s">
        <v>266</v>
      </c>
      <c r="B28" s="151"/>
      <c r="C28" s="151"/>
      <c r="D28" s="151"/>
      <c r="E28" s="178"/>
      <c r="F28" s="151"/>
      <c r="G28" s="151"/>
      <c r="H28" s="151"/>
      <c r="I28" s="178"/>
      <c r="J28" s="151"/>
      <c r="K28" s="151"/>
      <c r="L28" s="151"/>
      <c r="M28" s="178"/>
      <c r="N28" s="151"/>
      <c r="O28" s="151"/>
      <c r="P28" s="151"/>
      <c r="Q28" s="178"/>
      <c r="R28" s="170">
        <f t="shared" si="0"/>
        <v>0</v>
      </c>
      <c r="S28" s="158">
        <f t="shared" si="2"/>
        <v>0</v>
      </c>
      <c r="T28" s="169"/>
      <c r="U28" s="169"/>
      <c r="V28" s="169"/>
      <c r="W28" s="169"/>
      <c r="X28" s="169"/>
      <c r="Y28" s="153"/>
      <c r="Z28" s="153"/>
      <c r="AA28" s="153"/>
      <c r="AB28" s="153"/>
      <c r="AC28" s="153"/>
      <c r="AD28" s="153"/>
      <c r="AE28" s="153"/>
      <c r="AG28" s="151" t="s">
        <v>266</v>
      </c>
      <c r="AH28" s="151"/>
      <c r="AI28" s="151"/>
      <c r="AJ28" s="151"/>
      <c r="AK28" s="178"/>
      <c r="AL28" s="151"/>
      <c r="AM28" s="151"/>
      <c r="AN28" s="151"/>
      <c r="AO28" s="178"/>
      <c r="AP28" s="151"/>
      <c r="AQ28" s="151"/>
      <c r="AR28" s="151"/>
      <c r="AS28" s="178"/>
      <c r="AT28" s="151"/>
      <c r="AU28" s="151"/>
      <c r="AV28" s="151"/>
      <c r="AW28" s="178"/>
      <c r="AX28" s="170">
        <f t="shared" si="1"/>
        <v>0</v>
      </c>
      <c r="AY28" s="158">
        <f t="shared" si="3"/>
        <v>0</v>
      </c>
      <c r="AZ28" s="153"/>
      <c r="BA28" s="153"/>
      <c r="BB28" s="153"/>
      <c r="BC28" s="153"/>
      <c r="BD28" s="153"/>
      <c r="BE28" s="153"/>
      <c r="BF28" s="153"/>
      <c r="BG28" s="153"/>
      <c r="BH28" s="153"/>
      <c r="BI28" s="153"/>
      <c r="BJ28" s="153"/>
      <c r="BK28" s="153"/>
    </row>
    <row r="29" spans="1:63" x14ac:dyDescent="0.25">
      <c r="A29" s="151" t="s">
        <v>267</v>
      </c>
      <c r="B29" s="151"/>
      <c r="C29" s="151"/>
      <c r="D29" s="151"/>
      <c r="E29" s="178"/>
      <c r="F29" s="151"/>
      <c r="G29" s="151"/>
      <c r="H29" s="151"/>
      <c r="I29" s="178"/>
      <c r="J29" s="151"/>
      <c r="K29" s="151"/>
      <c r="L29" s="151"/>
      <c r="M29" s="178"/>
      <c r="N29" s="151"/>
      <c r="O29" s="151"/>
      <c r="P29" s="151"/>
      <c r="Q29" s="178"/>
      <c r="R29" s="170">
        <f t="shared" si="0"/>
        <v>0</v>
      </c>
      <c r="S29" s="158">
        <f t="shared" si="2"/>
        <v>0</v>
      </c>
      <c r="T29" s="169"/>
      <c r="U29" s="169"/>
      <c r="V29" s="169"/>
      <c r="W29" s="169"/>
      <c r="X29" s="169"/>
      <c r="Y29" s="153"/>
      <c r="Z29" s="153"/>
      <c r="AA29" s="153"/>
      <c r="AB29" s="153"/>
      <c r="AC29" s="153"/>
      <c r="AD29" s="153"/>
      <c r="AE29" s="153"/>
      <c r="AG29" s="151" t="s">
        <v>267</v>
      </c>
      <c r="AH29" s="151"/>
      <c r="AI29" s="151"/>
      <c r="AJ29" s="151"/>
      <c r="AK29" s="178"/>
      <c r="AL29" s="151"/>
      <c r="AM29" s="151"/>
      <c r="AN29" s="151"/>
      <c r="AO29" s="178"/>
      <c r="AP29" s="151"/>
      <c r="AQ29" s="151"/>
      <c r="AR29" s="151"/>
      <c r="AS29" s="178"/>
      <c r="AT29" s="151"/>
      <c r="AU29" s="151"/>
      <c r="AV29" s="151"/>
      <c r="AW29" s="178"/>
      <c r="AX29" s="170">
        <f t="shared" si="1"/>
        <v>0</v>
      </c>
      <c r="AY29" s="158">
        <f t="shared" si="3"/>
        <v>0</v>
      </c>
      <c r="AZ29" s="153"/>
      <c r="BA29" s="153"/>
      <c r="BB29" s="153"/>
      <c r="BC29" s="153"/>
      <c r="BD29" s="153"/>
      <c r="BE29" s="153"/>
      <c r="BF29" s="153"/>
      <c r="BG29" s="153"/>
      <c r="BH29" s="153"/>
      <c r="BI29" s="153"/>
      <c r="BJ29" s="153"/>
      <c r="BK29" s="153"/>
    </row>
    <row r="30" spans="1:63" x14ac:dyDescent="0.25">
      <c r="A30" s="151" t="s">
        <v>268</v>
      </c>
      <c r="B30" s="151"/>
      <c r="C30" s="151"/>
      <c r="D30" s="151"/>
      <c r="E30" s="178"/>
      <c r="F30" s="151"/>
      <c r="G30" s="151"/>
      <c r="H30" s="151"/>
      <c r="I30" s="178"/>
      <c r="J30" s="151"/>
      <c r="K30" s="151"/>
      <c r="L30" s="151"/>
      <c r="M30" s="178"/>
      <c r="N30" s="151"/>
      <c r="O30" s="151"/>
      <c r="P30" s="151"/>
      <c r="Q30" s="178"/>
      <c r="R30" s="170">
        <f t="shared" si="0"/>
        <v>0</v>
      </c>
      <c r="S30" s="158">
        <f t="shared" si="2"/>
        <v>0</v>
      </c>
      <c r="T30" s="169"/>
      <c r="U30" s="169"/>
      <c r="V30" s="169"/>
      <c r="W30" s="169"/>
      <c r="X30" s="169"/>
      <c r="Y30" s="153"/>
      <c r="Z30" s="153"/>
      <c r="AA30" s="153"/>
      <c r="AB30" s="153"/>
      <c r="AC30" s="153"/>
      <c r="AD30" s="153"/>
      <c r="AE30" s="153"/>
      <c r="AG30" s="151" t="s">
        <v>268</v>
      </c>
      <c r="AH30" s="151"/>
      <c r="AI30" s="151"/>
      <c r="AJ30" s="151"/>
      <c r="AK30" s="178"/>
      <c r="AL30" s="151"/>
      <c r="AM30" s="151"/>
      <c r="AN30" s="151"/>
      <c r="AO30" s="178"/>
      <c r="AP30" s="151"/>
      <c r="AQ30" s="151"/>
      <c r="AR30" s="151"/>
      <c r="AS30" s="178"/>
      <c r="AT30" s="151"/>
      <c r="AU30" s="151"/>
      <c r="AV30" s="151"/>
      <c r="AW30" s="178"/>
      <c r="AX30" s="170">
        <f t="shared" si="1"/>
        <v>0</v>
      </c>
      <c r="AY30" s="158">
        <f t="shared" si="3"/>
        <v>0</v>
      </c>
      <c r="AZ30" s="153"/>
      <c r="BA30" s="153"/>
      <c r="BB30" s="153"/>
      <c r="BC30" s="153"/>
      <c r="BD30" s="153"/>
      <c r="BE30" s="153"/>
      <c r="BF30" s="153"/>
      <c r="BG30" s="153"/>
      <c r="BH30" s="153"/>
      <c r="BI30" s="153"/>
      <c r="BJ30" s="153"/>
      <c r="BK30" s="153"/>
    </row>
    <row r="31" spans="1:63" x14ac:dyDescent="0.25">
      <c r="A31" s="151" t="s">
        <v>269</v>
      </c>
      <c r="B31" s="151"/>
      <c r="C31" s="151"/>
      <c r="D31" s="151"/>
      <c r="E31" s="178"/>
      <c r="F31" s="151"/>
      <c r="G31" s="151"/>
      <c r="H31" s="151"/>
      <c r="I31" s="178"/>
      <c r="J31" s="151"/>
      <c r="K31" s="151"/>
      <c r="L31" s="151"/>
      <c r="M31" s="178"/>
      <c r="N31" s="151"/>
      <c r="O31" s="151"/>
      <c r="P31" s="151"/>
      <c r="Q31" s="178"/>
      <c r="R31" s="170">
        <f t="shared" si="0"/>
        <v>0</v>
      </c>
      <c r="S31" s="158">
        <f t="shared" si="2"/>
        <v>0</v>
      </c>
      <c r="T31" s="169"/>
      <c r="U31" s="169"/>
      <c r="V31" s="169"/>
      <c r="W31" s="169"/>
      <c r="X31" s="169"/>
      <c r="Y31" s="153"/>
      <c r="Z31" s="153"/>
      <c r="AA31" s="153"/>
      <c r="AB31" s="153"/>
      <c r="AC31" s="153"/>
      <c r="AD31" s="153"/>
      <c r="AE31" s="153"/>
      <c r="AG31" s="151" t="s">
        <v>269</v>
      </c>
      <c r="AH31" s="151"/>
      <c r="AI31" s="151"/>
      <c r="AJ31" s="151"/>
      <c r="AK31" s="178"/>
      <c r="AL31" s="151"/>
      <c r="AM31" s="151"/>
      <c r="AN31" s="151"/>
      <c r="AO31" s="178"/>
      <c r="AP31" s="151"/>
      <c r="AQ31" s="151"/>
      <c r="AR31" s="151"/>
      <c r="AS31" s="178"/>
      <c r="AT31" s="151"/>
      <c r="AU31" s="151"/>
      <c r="AV31" s="151"/>
      <c r="AW31" s="178"/>
      <c r="AX31" s="170">
        <f t="shared" si="1"/>
        <v>0</v>
      </c>
      <c r="AY31" s="158">
        <f t="shared" si="3"/>
        <v>0</v>
      </c>
      <c r="AZ31" s="153"/>
      <c r="BA31" s="153"/>
      <c r="BB31" s="153"/>
      <c r="BC31" s="153"/>
      <c r="BD31" s="153"/>
      <c r="BE31" s="153"/>
      <c r="BF31" s="153"/>
      <c r="BG31" s="153"/>
      <c r="BH31" s="153"/>
      <c r="BI31" s="153"/>
      <c r="BJ31" s="153"/>
      <c r="BK31" s="153"/>
    </row>
    <row r="32" spans="1:63" x14ac:dyDescent="0.25">
      <c r="A32" s="155" t="s">
        <v>270</v>
      </c>
      <c r="B32" s="152">
        <f>SUM(B11:B31)</f>
        <v>0</v>
      </c>
      <c r="C32" s="152">
        <f t="shared" ref="C32:AE32" si="4">SUM(C11:C31)</f>
        <v>0</v>
      </c>
      <c r="D32" s="152">
        <f t="shared" si="4"/>
        <v>0</v>
      </c>
      <c r="E32" s="179">
        <f>SUM(E11:E31)</f>
        <v>0</v>
      </c>
      <c r="F32" s="152">
        <f t="shared" si="4"/>
        <v>0</v>
      </c>
      <c r="G32" s="152">
        <f t="shared" si="4"/>
        <v>0</v>
      </c>
      <c r="H32" s="152">
        <f t="shared" si="4"/>
        <v>0</v>
      </c>
      <c r="I32" s="179">
        <f>SUM(I11:I31)</f>
        <v>0</v>
      </c>
      <c r="J32" s="152">
        <f t="shared" si="4"/>
        <v>0</v>
      </c>
      <c r="K32" s="152">
        <f t="shared" si="4"/>
        <v>0</v>
      </c>
      <c r="L32" s="152">
        <f t="shared" si="4"/>
        <v>0</v>
      </c>
      <c r="M32" s="179">
        <f>SUM(M11:M31)</f>
        <v>0</v>
      </c>
      <c r="N32" s="152">
        <f t="shared" si="4"/>
        <v>0</v>
      </c>
      <c r="O32" s="152">
        <f t="shared" si="4"/>
        <v>0</v>
      </c>
      <c r="P32" s="152">
        <f t="shared" si="4"/>
        <v>0</v>
      </c>
      <c r="Q32" s="179">
        <f>SUM(Q11:Q31)</f>
        <v>0</v>
      </c>
      <c r="R32" s="152">
        <f t="shared" si="4"/>
        <v>0</v>
      </c>
      <c r="S32" s="158">
        <f t="shared" si="4"/>
        <v>0</v>
      </c>
      <c r="T32" s="152">
        <f t="shared" si="4"/>
        <v>0</v>
      </c>
      <c r="U32" s="152">
        <f t="shared" si="4"/>
        <v>0</v>
      </c>
      <c r="V32" s="152">
        <f t="shared" si="4"/>
        <v>0</v>
      </c>
      <c r="W32" s="152">
        <f t="shared" si="4"/>
        <v>0</v>
      </c>
      <c r="X32" s="152">
        <f t="shared" si="4"/>
        <v>0</v>
      </c>
      <c r="Y32" s="152">
        <f t="shared" si="4"/>
        <v>0</v>
      </c>
      <c r="Z32" s="152">
        <f t="shared" si="4"/>
        <v>0</v>
      </c>
      <c r="AA32" s="152">
        <f t="shared" si="4"/>
        <v>0</v>
      </c>
      <c r="AB32" s="152">
        <f t="shared" si="4"/>
        <v>0</v>
      </c>
      <c r="AC32" s="152">
        <f t="shared" si="4"/>
        <v>0</v>
      </c>
      <c r="AD32" s="152">
        <f t="shared" si="4"/>
        <v>0</v>
      </c>
      <c r="AE32" s="152">
        <f t="shared" si="4"/>
        <v>0</v>
      </c>
      <c r="AG32" s="155" t="s">
        <v>270</v>
      </c>
      <c r="AH32" s="152">
        <f t="shared" ref="AH32:AW32" si="5">SUM(AH11:AH31)</f>
        <v>0</v>
      </c>
      <c r="AI32" s="152">
        <f t="shared" si="5"/>
        <v>0</v>
      </c>
      <c r="AJ32" s="152">
        <f t="shared" si="5"/>
        <v>0</v>
      </c>
      <c r="AK32" s="179">
        <f t="shared" si="5"/>
        <v>0</v>
      </c>
      <c r="AL32" s="152">
        <f t="shared" si="5"/>
        <v>0</v>
      </c>
      <c r="AM32" s="152">
        <f t="shared" si="5"/>
        <v>0</v>
      </c>
      <c r="AN32" s="152">
        <f t="shared" si="5"/>
        <v>0</v>
      </c>
      <c r="AO32" s="179">
        <f t="shared" si="5"/>
        <v>0</v>
      </c>
      <c r="AP32" s="152">
        <f t="shared" si="5"/>
        <v>0</v>
      </c>
      <c r="AQ32" s="152">
        <f t="shared" si="5"/>
        <v>0</v>
      </c>
      <c r="AR32" s="152">
        <f t="shared" si="5"/>
        <v>0</v>
      </c>
      <c r="AS32" s="179">
        <f t="shared" si="5"/>
        <v>0</v>
      </c>
      <c r="AT32" s="152">
        <f t="shared" si="5"/>
        <v>0</v>
      </c>
      <c r="AU32" s="152">
        <f t="shared" si="5"/>
        <v>0</v>
      </c>
      <c r="AV32" s="152">
        <f t="shared" si="5"/>
        <v>0</v>
      </c>
      <c r="AW32" s="179">
        <f t="shared" si="5"/>
        <v>0</v>
      </c>
      <c r="AX32" s="171">
        <f t="shared" ref="AX32:BK32" si="6">SUM(AX11:AX31)</f>
        <v>0</v>
      </c>
      <c r="AY32" s="159">
        <f t="shared" si="6"/>
        <v>0</v>
      </c>
      <c r="AZ32" s="152">
        <f t="shared" si="6"/>
        <v>0</v>
      </c>
      <c r="BA32" s="152">
        <f t="shared" si="6"/>
        <v>0</v>
      </c>
      <c r="BB32" s="152">
        <f t="shared" si="6"/>
        <v>0</v>
      </c>
      <c r="BC32" s="152">
        <f t="shared" si="6"/>
        <v>0</v>
      </c>
      <c r="BD32" s="152">
        <f t="shared" si="6"/>
        <v>0</v>
      </c>
      <c r="BE32" s="152">
        <f t="shared" si="6"/>
        <v>0</v>
      </c>
      <c r="BF32" s="152">
        <f t="shared" si="6"/>
        <v>0</v>
      </c>
      <c r="BG32" s="152">
        <f t="shared" si="6"/>
        <v>0</v>
      </c>
      <c r="BH32" s="152">
        <f t="shared" si="6"/>
        <v>0</v>
      </c>
      <c r="BI32" s="152">
        <f t="shared" si="6"/>
        <v>0</v>
      </c>
      <c r="BJ32" s="152">
        <f t="shared" si="6"/>
        <v>0</v>
      </c>
      <c r="BK32" s="152">
        <f t="shared" si="6"/>
        <v>0</v>
      </c>
    </row>
    <row r="34" spans="1:63" ht="31.5" customHeight="1" x14ac:dyDescent="0.25">
      <c r="A34" s="156" t="s">
        <v>229</v>
      </c>
      <c r="B34" s="705"/>
      <c r="C34" s="705"/>
      <c r="D34" s="705"/>
      <c r="E34" s="705"/>
      <c r="F34" s="705"/>
      <c r="G34" s="705"/>
      <c r="H34" s="705"/>
      <c r="I34" s="705"/>
      <c r="J34" s="705"/>
      <c r="K34" s="705"/>
      <c r="L34" s="705"/>
      <c r="M34" s="705"/>
      <c r="N34" s="705"/>
      <c r="O34" s="705"/>
      <c r="P34" s="705"/>
      <c r="Q34" s="705"/>
      <c r="R34" s="705"/>
      <c r="S34" s="705"/>
      <c r="T34" s="705"/>
      <c r="U34" s="705"/>
      <c r="V34" s="705"/>
      <c r="W34" s="705"/>
      <c r="X34" s="705"/>
      <c r="Y34" s="705"/>
      <c r="Z34" s="705"/>
      <c r="AA34" s="705"/>
      <c r="AB34" s="705"/>
      <c r="AC34" s="705"/>
      <c r="AD34" s="705"/>
      <c r="AE34" s="705"/>
      <c r="AF34" s="705"/>
      <c r="AG34" s="705"/>
      <c r="AH34" s="705"/>
      <c r="AI34" s="705"/>
      <c r="AJ34" s="705"/>
      <c r="AK34" s="705"/>
      <c r="AL34" s="705"/>
      <c r="AM34" s="705"/>
      <c r="AN34" s="705"/>
      <c r="AO34" s="705"/>
      <c r="AP34" s="705"/>
      <c r="AQ34" s="705"/>
      <c r="AR34" s="705"/>
      <c r="AS34" s="705"/>
      <c r="AT34" s="705"/>
      <c r="AU34" s="705"/>
      <c r="AV34" s="705"/>
      <c r="AW34" s="705"/>
      <c r="AX34" s="705"/>
      <c r="AY34" s="705"/>
      <c r="AZ34" s="705"/>
      <c r="BA34" s="705"/>
      <c r="BB34" s="705"/>
      <c r="BC34" s="705"/>
      <c r="BD34" s="705"/>
      <c r="BE34" s="705"/>
      <c r="BF34" s="705"/>
      <c r="BG34" s="705"/>
      <c r="BH34" s="705"/>
      <c r="BI34" s="705"/>
      <c r="BJ34" s="705"/>
      <c r="BK34" s="705"/>
    </row>
    <row r="35" spans="1:63" ht="31.5" customHeight="1" x14ac:dyDescent="0.25">
      <c r="A35" s="157" t="s">
        <v>230</v>
      </c>
      <c r="B35" s="700" t="s">
        <v>108</v>
      </c>
      <c r="C35" s="702"/>
      <c r="D35" s="702"/>
      <c r="E35" s="702"/>
      <c r="F35" s="702"/>
      <c r="G35" s="702"/>
      <c r="H35" s="702"/>
      <c r="I35" s="702"/>
      <c r="J35" s="702"/>
      <c r="K35" s="702"/>
      <c r="L35" s="702"/>
      <c r="M35" s="702"/>
      <c r="N35" s="702"/>
      <c r="O35" s="702"/>
      <c r="P35" s="702"/>
      <c r="Q35" s="702"/>
      <c r="R35" s="702"/>
      <c r="S35" s="702"/>
      <c r="T35" s="702"/>
      <c r="U35" s="702"/>
      <c r="V35" s="702"/>
      <c r="W35" s="702"/>
      <c r="X35" s="702"/>
      <c r="Y35" s="702"/>
      <c r="Z35" s="702"/>
      <c r="AA35" s="702"/>
      <c r="AB35" s="702"/>
      <c r="AC35" s="702"/>
      <c r="AD35" s="702"/>
      <c r="AE35" s="702"/>
      <c r="AF35" s="702"/>
      <c r="AG35" s="702"/>
      <c r="AH35" s="702"/>
      <c r="AI35" s="702"/>
      <c r="AJ35" s="702"/>
      <c r="AK35" s="702"/>
      <c r="AL35" s="702"/>
      <c r="AM35" s="702"/>
      <c r="AN35" s="702"/>
      <c r="AO35" s="702"/>
      <c r="AP35" s="702"/>
      <c r="AQ35" s="702"/>
      <c r="AR35" s="702"/>
      <c r="AS35" s="702"/>
      <c r="AT35" s="702"/>
      <c r="AU35" s="702"/>
      <c r="AV35" s="702"/>
      <c r="AW35" s="702"/>
      <c r="AX35" s="702"/>
      <c r="AY35" s="702"/>
      <c r="AZ35" s="702"/>
      <c r="BA35" s="702"/>
      <c r="BB35" s="702"/>
      <c r="BC35" s="702"/>
      <c r="BD35" s="702"/>
      <c r="BE35" s="702"/>
      <c r="BF35" s="702"/>
      <c r="BG35" s="702"/>
      <c r="BH35" s="702"/>
      <c r="BI35" s="702"/>
      <c r="BJ35" s="702"/>
      <c r="BK35" s="701"/>
    </row>
    <row r="37" spans="1:63" ht="30" customHeight="1" x14ac:dyDescent="0.25">
      <c r="A37" s="703" t="s">
        <v>231</v>
      </c>
      <c r="B37" s="172" t="s">
        <v>35</v>
      </c>
      <c r="C37" s="172" t="s">
        <v>36</v>
      </c>
      <c r="D37" s="700" t="s">
        <v>37</v>
      </c>
      <c r="E37" s="701"/>
      <c r="F37" s="172" t="s">
        <v>38</v>
      </c>
      <c r="G37" s="172" t="s">
        <v>39</v>
      </c>
      <c r="H37" s="700" t="s">
        <v>40</v>
      </c>
      <c r="I37" s="701"/>
      <c r="J37" s="172" t="s">
        <v>41</v>
      </c>
      <c r="K37" s="172" t="s">
        <v>42</v>
      </c>
      <c r="L37" s="700" t="s">
        <v>43</v>
      </c>
      <c r="M37" s="701"/>
      <c r="N37" s="172" t="s">
        <v>44</v>
      </c>
      <c r="O37" s="172" t="s">
        <v>45</v>
      </c>
      <c r="P37" s="700" t="s">
        <v>46</v>
      </c>
      <c r="Q37" s="701"/>
      <c r="R37" s="700" t="s">
        <v>232</v>
      </c>
      <c r="S37" s="701"/>
      <c r="T37" s="700" t="s">
        <v>233</v>
      </c>
      <c r="U37" s="702"/>
      <c r="V37" s="702"/>
      <c r="W37" s="702"/>
      <c r="X37" s="702"/>
      <c r="Y37" s="701"/>
      <c r="Z37" s="700" t="s">
        <v>234</v>
      </c>
      <c r="AA37" s="702"/>
      <c r="AB37" s="702"/>
      <c r="AC37" s="702"/>
      <c r="AD37" s="702"/>
      <c r="AE37" s="701"/>
      <c r="AG37" s="703" t="s">
        <v>231</v>
      </c>
      <c r="AH37" s="172" t="s">
        <v>35</v>
      </c>
      <c r="AI37" s="172" t="s">
        <v>36</v>
      </c>
      <c r="AJ37" s="700" t="s">
        <v>37</v>
      </c>
      <c r="AK37" s="701"/>
      <c r="AL37" s="172" t="s">
        <v>38</v>
      </c>
      <c r="AM37" s="172" t="s">
        <v>39</v>
      </c>
      <c r="AN37" s="700" t="s">
        <v>40</v>
      </c>
      <c r="AO37" s="701"/>
      <c r="AP37" s="172" t="s">
        <v>41</v>
      </c>
      <c r="AQ37" s="172" t="s">
        <v>42</v>
      </c>
      <c r="AR37" s="700" t="s">
        <v>43</v>
      </c>
      <c r="AS37" s="701"/>
      <c r="AT37" s="172" t="s">
        <v>44</v>
      </c>
      <c r="AU37" s="172" t="s">
        <v>45</v>
      </c>
      <c r="AV37" s="700" t="s">
        <v>46</v>
      </c>
      <c r="AW37" s="701"/>
      <c r="AX37" s="700" t="s">
        <v>232</v>
      </c>
      <c r="AY37" s="701"/>
      <c r="AZ37" s="700" t="s">
        <v>233</v>
      </c>
      <c r="BA37" s="702"/>
      <c r="BB37" s="702"/>
      <c r="BC37" s="702"/>
      <c r="BD37" s="702"/>
      <c r="BE37" s="701"/>
      <c r="BF37" s="700" t="s">
        <v>234</v>
      </c>
      <c r="BG37" s="702"/>
      <c r="BH37" s="702"/>
      <c r="BI37" s="702"/>
      <c r="BJ37" s="702"/>
      <c r="BK37" s="701"/>
    </row>
    <row r="38" spans="1:63" ht="36" customHeight="1" x14ac:dyDescent="0.25">
      <c r="A38" s="704"/>
      <c r="B38" s="121" t="s">
        <v>235</v>
      </c>
      <c r="C38" s="121" t="s">
        <v>235</v>
      </c>
      <c r="D38" s="121" t="s">
        <v>235</v>
      </c>
      <c r="E38" s="121" t="s">
        <v>236</v>
      </c>
      <c r="F38" s="121" t="s">
        <v>235</v>
      </c>
      <c r="G38" s="121" t="s">
        <v>235</v>
      </c>
      <c r="H38" s="121" t="s">
        <v>235</v>
      </c>
      <c r="I38" s="121" t="s">
        <v>236</v>
      </c>
      <c r="J38" s="121" t="s">
        <v>235</v>
      </c>
      <c r="K38" s="121" t="s">
        <v>235</v>
      </c>
      <c r="L38" s="121" t="s">
        <v>235</v>
      </c>
      <c r="M38" s="121" t="s">
        <v>236</v>
      </c>
      <c r="N38" s="121" t="s">
        <v>235</v>
      </c>
      <c r="O38" s="121" t="s">
        <v>235</v>
      </c>
      <c r="P38" s="121" t="s">
        <v>235</v>
      </c>
      <c r="Q38" s="121" t="s">
        <v>236</v>
      </c>
      <c r="R38" s="121" t="s">
        <v>235</v>
      </c>
      <c r="S38" s="121" t="s">
        <v>236</v>
      </c>
      <c r="T38" s="167" t="s">
        <v>237</v>
      </c>
      <c r="U38" s="167" t="s">
        <v>238</v>
      </c>
      <c r="V38" s="167" t="s">
        <v>239</v>
      </c>
      <c r="W38" s="167" t="s">
        <v>240</v>
      </c>
      <c r="X38" s="168" t="s">
        <v>241</v>
      </c>
      <c r="Y38" s="167" t="s">
        <v>242</v>
      </c>
      <c r="Z38" s="121" t="s">
        <v>243</v>
      </c>
      <c r="AA38" s="150" t="s">
        <v>244</v>
      </c>
      <c r="AB38" s="121" t="s">
        <v>245</v>
      </c>
      <c r="AC38" s="121" t="s">
        <v>246</v>
      </c>
      <c r="AD38" s="121" t="s">
        <v>247</v>
      </c>
      <c r="AE38" s="121" t="s">
        <v>248</v>
      </c>
      <c r="AG38" s="704"/>
      <c r="AH38" s="121" t="s">
        <v>235</v>
      </c>
      <c r="AI38" s="121" t="s">
        <v>235</v>
      </c>
      <c r="AJ38" s="121" t="s">
        <v>235</v>
      </c>
      <c r="AK38" s="121" t="s">
        <v>236</v>
      </c>
      <c r="AL38" s="121" t="s">
        <v>235</v>
      </c>
      <c r="AM38" s="121" t="s">
        <v>235</v>
      </c>
      <c r="AN38" s="121" t="s">
        <v>235</v>
      </c>
      <c r="AO38" s="121" t="s">
        <v>236</v>
      </c>
      <c r="AP38" s="121" t="s">
        <v>235</v>
      </c>
      <c r="AQ38" s="121" t="s">
        <v>235</v>
      </c>
      <c r="AR38" s="121" t="s">
        <v>235</v>
      </c>
      <c r="AS38" s="121" t="s">
        <v>236</v>
      </c>
      <c r="AT38" s="121" t="s">
        <v>235</v>
      </c>
      <c r="AU38" s="121" t="s">
        <v>235</v>
      </c>
      <c r="AV38" s="121" t="s">
        <v>235</v>
      </c>
      <c r="AW38" s="121" t="s">
        <v>236</v>
      </c>
      <c r="AX38" s="121" t="s">
        <v>235</v>
      </c>
      <c r="AY38" s="121" t="s">
        <v>236</v>
      </c>
      <c r="AZ38" s="167" t="s">
        <v>237</v>
      </c>
      <c r="BA38" s="167" t="s">
        <v>238</v>
      </c>
      <c r="BB38" s="167" t="s">
        <v>239</v>
      </c>
      <c r="BC38" s="167" t="s">
        <v>240</v>
      </c>
      <c r="BD38" s="168" t="s">
        <v>241</v>
      </c>
      <c r="BE38" s="167" t="s">
        <v>242</v>
      </c>
      <c r="BF38" s="165" t="s">
        <v>243</v>
      </c>
      <c r="BG38" s="166" t="s">
        <v>244</v>
      </c>
      <c r="BH38" s="165" t="s">
        <v>245</v>
      </c>
      <c r="BI38" s="165" t="s">
        <v>246</v>
      </c>
      <c r="BJ38" s="165" t="s">
        <v>247</v>
      </c>
      <c r="BK38" s="165" t="s">
        <v>248</v>
      </c>
    </row>
    <row r="39" spans="1:63" x14ac:dyDescent="0.25">
      <c r="A39" s="151" t="s">
        <v>249</v>
      </c>
      <c r="B39" s="151"/>
      <c r="C39" s="151"/>
      <c r="D39" s="151"/>
      <c r="E39" s="178"/>
      <c r="F39" s="151"/>
      <c r="G39" s="151"/>
      <c r="H39" s="151"/>
      <c r="I39" s="178"/>
      <c r="J39" s="151"/>
      <c r="K39" s="151"/>
      <c r="L39" s="151"/>
      <c r="M39" s="178"/>
      <c r="N39" s="151"/>
      <c r="O39" s="151"/>
      <c r="P39" s="151"/>
      <c r="Q39" s="178"/>
      <c r="R39" s="170">
        <f t="shared" ref="R39:R59" si="7">B39+C39+D39+F39+G39+H39+J39+K39+L39+N39+O39+P39</f>
        <v>0</v>
      </c>
      <c r="S39" s="158">
        <f>+E39+I39+M39+Q39</f>
        <v>0</v>
      </c>
      <c r="T39" s="169"/>
      <c r="U39" s="169"/>
      <c r="V39" s="169"/>
      <c r="W39" s="169"/>
      <c r="X39" s="169"/>
      <c r="Y39" s="153"/>
      <c r="Z39" s="153"/>
      <c r="AA39" s="153"/>
      <c r="AB39" s="153"/>
      <c r="AC39" s="153"/>
      <c r="AD39" s="153"/>
      <c r="AE39" s="154"/>
      <c r="AG39" s="151" t="s">
        <v>249</v>
      </c>
      <c r="AH39" s="151"/>
      <c r="AI39" s="151"/>
      <c r="AJ39" s="151"/>
      <c r="AK39" s="178"/>
      <c r="AL39" s="151"/>
      <c r="AM39" s="151"/>
      <c r="AN39" s="151"/>
      <c r="AO39" s="178"/>
      <c r="AP39" s="151"/>
      <c r="AQ39" s="151"/>
      <c r="AR39" s="151"/>
      <c r="AS39" s="178"/>
      <c r="AT39" s="151"/>
      <c r="AU39" s="151"/>
      <c r="AV39" s="151"/>
      <c r="AW39" s="178"/>
      <c r="AX39" s="170">
        <f t="shared" ref="AX39:AX59" si="8">AH39+AI39+AJ39+AL39+AM39+AN39+AP39+AQ39+AR39+AT39+AU39+AV39</f>
        <v>0</v>
      </c>
      <c r="AY39" s="158">
        <f>+AK39+AO39+AS39+AW39</f>
        <v>0</v>
      </c>
      <c r="AZ39" s="153"/>
      <c r="BA39" s="153"/>
      <c r="BB39" s="153"/>
      <c r="BC39" s="153"/>
      <c r="BD39" s="153"/>
      <c r="BE39" s="153"/>
      <c r="BF39" s="153"/>
      <c r="BG39" s="153"/>
      <c r="BH39" s="153"/>
      <c r="BI39" s="153"/>
      <c r="BJ39" s="153"/>
      <c r="BK39" s="154"/>
    </row>
    <row r="40" spans="1:63" x14ac:dyDescent="0.25">
      <c r="A40" s="151" t="s">
        <v>250</v>
      </c>
      <c r="B40" s="151"/>
      <c r="C40" s="151"/>
      <c r="D40" s="151"/>
      <c r="E40" s="178"/>
      <c r="F40" s="151"/>
      <c r="G40" s="151"/>
      <c r="H40" s="151"/>
      <c r="I40" s="178"/>
      <c r="J40" s="151"/>
      <c r="K40" s="151"/>
      <c r="L40" s="151"/>
      <c r="M40" s="178"/>
      <c r="N40" s="151"/>
      <c r="O40" s="151"/>
      <c r="P40" s="151"/>
      <c r="Q40" s="178"/>
      <c r="R40" s="170">
        <f t="shared" si="7"/>
        <v>0</v>
      </c>
      <c r="S40" s="158">
        <f t="shared" ref="S40:S59" si="9">+E40+I40+M40+Q40</f>
        <v>0</v>
      </c>
      <c r="T40" s="169"/>
      <c r="U40" s="169"/>
      <c r="V40" s="169"/>
      <c r="W40" s="169"/>
      <c r="X40" s="169"/>
      <c r="Y40" s="153"/>
      <c r="Z40" s="153"/>
      <c r="AA40" s="153"/>
      <c r="AB40" s="153"/>
      <c r="AC40" s="153"/>
      <c r="AD40" s="153"/>
      <c r="AE40" s="153"/>
      <c r="AG40" s="151" t="s">
        <v>250</v>
      </c>
      <c r="AH40" s="151"/>
      <c r="AI40" s="151"/>
      <c r="AJ40" s="151"/>
      <c r="AK40" s="178"/>
      <c r="AL40" s="151"/>
      <c r="AM40" s="151"/>
      <c r="AN40" s="151"/>
      <c r="AO40" s="178"/>
      <c r="AP40" s="151"/>
      <c r="AQ40" s="151"/>
      <c r="AR40" s="151"/>
      <c r="AS40" s="178"/>
      <c r="AT40" s="151"/>
      <c r="AU40" s="151"/>
      <c r="AV40" s="151"/>
      <c r="AW40" s="178"/>
      <c r="AX40" s="170">
        <f t="shared" si="8"/>
        <v>0</v>
      </c>
      <c r="AY40" s="158">
        <f t="shared" ref="AY40:AY59" si="10">+AK40+AO40+AS40+AW40</f>
        <v>0</v>
      </c>
      <c r="AZ40" s="153"/>
      <c r="BA40" s="153"/>
      <c r="BB40" s="153"/>
      <c r="BC40" s="153"/>
      <c r="BD40" s="153"/>
      <c r="BE40" s="153"/>
      <c r="BF40" s="153"/>
      <c r="BG40" s="153"/>
      <c r="BH40" s="153"/>
      <c r="BI40" s="153"/>
      <c r="BJ40" s="153"/>
      <c r="BK40" s="153"/>
    </row>
    <row r="41" spans="1:63" x14ac:dyDescent="0.25">
      <c r="A41" s="151" t="s">
        <v>251</v>
      </c>
      <c r="B41" s="151"/>
      <c r="C41" s="151"/>
      <c r="D41" s="151"/>
      <c r="E41" s="178"/>
      <c r="F41" s="151"/>
      <c r="G41" s="151"/>
      <c r="H41" s="151"/>
      <c r="I41" s="178"/>
      <c r="J41" s="151"/>
      <c r="K41" s="151"/>
      <c r="L41" s="151"/>
      <c r="M41" s="178"/>
      <c r="N41" s="151"/>
      <c r="O41" s="151"/>
      <c r="P41" s="151"/>
      <c r="Q41" s="178"/>
      <c r="R41" s="170">
        <f t="shared" si="7"/>
        <v>0</v>
      </c>
      <c r="S41" s="158">
        <f t="shared" si="9"/>
        <v>0</v>
      </c>
      <c r="T41" s="169"/>
      <c r="U41" s="169"/>
      <c r="V41" s="169"/>
      <c r="W41" s="169"/>
      <c r="X41" s="169"/>
      <c r="Y41" s="153"/>
      <c r="Z41" s="153"/>
      <c r="AA41" s="153"/>
      <c r="AB41" s="153"/>
      <c r="AC41" s="153"/>
      <c r="AD41" s="153"/>
      <c r="AE41" s="153"/>
      <c r="AG41" s="151" t="s">
        <v>251</v>
      </c>
      <c r="AH41" s="151"/>
      <c r="AI41" s="151"/>
      <c r="AJ41" s="151"/>
      <c r="AK41" s="178"/>
      <c r="AL41" s="151"/>
      <c r="AM41" s="151"/>
      <c r="AN41" s="151"/>
      <c r="AO41" s="178"/>
      <c r="AP41" s="151"/>
      <c r="AQ41" s="151"/>
      <c r="AR41" s="151"/>
      <c r="AS41" s="178"/>
      <c r="AT41" s="151"/>
      <c r="AU41" s="151"/>
      <c r="AV41" s="151"/>
      <c r="AW41" s="178"/>
      <c r="AX41" s="170">
        <f t="shared" si="8"/>
        <v>0</v>
      </c>
      <c r="AY41" s="158">
        <f t="shared" si="10"/>
        <v>0</v>
      </c>
      <c r="AZ41" s="153"/>
      <c r="BA41" s="153"/>
      <c r="BB41" s="153"/>
      <c r="BC41" s="153"/>
      <c r="BD41" s="153"/>
      <c r="BE41" s="153"/>
      <c r="BF41" s="153"/>
      <c r="BG41" s="153"/>
      <c r="BH41" s="153"/>
      <c r="BI41" s="153"/>
      <c r="BJ41" s="153"/>
      <c r="BK41" s="153"/>
    </row>
    <row r="42" spans="1:63" x14ac:dyDescent="0.25">
      <c r="A42" s="151" t="s">
        <v>252</v>
      </c>
      <c r="B42" s="151"/>
      <c r="C42" s="151"/>
      <c r="D42" s="151"/>
      <c r="E42" s="178"/>
      <c r="F42" s="151"/>
      <c r="G42" s="151"/>
      <c r="H42" s="151"/>
      <c r="I42" s="178"/>
      <c r="J42" s="151"/>
      <c r="K42" s="151"/>
      <c r="L42" s="151"/>
      <c r="M42" s="178"/>
      <c r="N42" s="151"/>
      <c r="O42" s="151"/>
      <c r="P42" s="151"/>
      <c r="Q42" s="178"/>
      <c r="R42" s="170">
        <f t="shared" si="7"/>
        <v>0</v>
      </c>
      <c r="S42" s="158">
        <f t="shared" si="9"/>
        <v>0</v>
      </c>
      <c r="T42" s="169"/>
      <c r="U42" s="169"/>
      <c r="V42" s="169"/>
      <c r="W42" s="169"/>
      <c r="X42" s="169"/>
      <c r="Y42" s="153"/>
      <c r="Z42" s="153"/>
      <c r="AA42" s="153"/>
      <c r="AB42" s="153"/>
      <c r="AC42" s="153"/>
      <c r="AD42" s="153"/>
      <c r="AE42" s="153"/>
      <c r="AG42" s="151" t="s">
        <v>252</v>
      </c>
      <c r="AH42" s="151"/>
      <c r="AI42" s="151"/>
      <c r="AJ42" s="151"/>
      <c r="AK42" s="178"/>
      <c r="AL42" s="151"/>
      <c r="AM42" s="151"/>
      <c r="AN42" s="151"/>
      <c r="AO42" s="178"/>
      <c r="AP42" s="151"/>
      <c r="AQ42" s="151"/>
      <c r="AR42" s="151"/>
      <c r="AS42" s="178"/>
      <c r="AT42" s="151"/>
      <c r="AU42" s="151"/>
      <c r="AV42" s="151"/>
      <c r="AW42" s="178"/>
      <c r="AX42" s="170">
        <f t="shared" si="8"/>
        <v>0</v>
      </c>
      <c r="AY42" s="158">
        <f t="shared" si="10"/>
        <v>0</v>
      </c>
      <c r="AZ42" s="153"/>
      <c r="BA42" s="153"/>
      <c r="BB42" s="153"/>
      <c r="BC42" s="153"/>
      <c r="BD42" s="153"/>
      <c r="BE42" s="153"/>
      <c r="BF42" s="153"/>
      <c r="BG42" s="153"/>
      <c r="BH42" s="153"/>
      <c r="BI42" s="153"/>
      <c r="BJ42" s="153"/>
      <c r="BK42" s="153"/>
    </row>
    <row r="43" spans="1:63" x14ac:dyDescent="0.25">
      <c r="A43" s="151" t="s">
        <v>253</v>
      </c>
      <c r="B43" s="151"/>
      <c r="C43" s="151"/>
      <c r="D43" s="151"/>
      <c r="E43" s="178"/>
      <c r="F43" s="151"/>
      <c r="G43" s="151"/>
      <c r="H43" s="151"/>
      <c r="I43" s="178"/>
      <c r="J43" s="151"/>
      <c r="K43" s="151"/>
      <c r="L43" s="151"/>
      <c r="M43" s="178"/>
      <c r="N43" s="151"/>
      <c r="O43" s="151"/>
      <c r="P43" s="151"/>
      <c r="Q43" s="178"/>
      <c r="R43" s="170">
        <f t="shared" si="7"/>
        <v>0</v>
      </c>
      <c r="S43" s="158">
        <f t="shared" si="9"/>
        <v>0</v>
      </c>
      <c r="T43" s="169"/>
      <c r="U43" s="169"/>
      <c r="V43" s="169"/>
      <c r="W43" s="169"/>
      <c r="X43" s="169"/>
      <c r="Y43" s="153"/>
      <c r="Z43" s="153"/>
      <c r="AA43" s="153"/>
      <c r="AB43" s="153"/>
      <c r="AC43" s="153"/>
      <c r="AD43" s="153"/>
      <c r="AE43" s="153"/>
      <c r="AG43" s="151" t="s">
        <v>253</v>
      </c>
      <c r="AH43" s="151"/>
      <c r="AI43" s="151"/>
      <c r="AJ43" s="151"/>
      <c r="AK43" s="178"/>
      <c r="AL43" s="151"/>
      <c r="AM43" s="151"/>
      <c r="AN43" s="151"/>
      <c r="AO43" s="178"/>
      <c r="AP43" s="151"/>
      <c r="AQ43" s="151"/>
      <c r="AR43" s="151"/>
      <c r="AS43" s="178"/>
      <c r="AT43" s="151"/>
      <c r="AU43" s="151"/>
      <c r="AV43" s="151"/>
      <c r="AW43" s="178"/>
      <c r="AX43" s="170">
        <f t="shared" si="8"/>
        <v>0</v>
      </c>
      <c r="AY43" s="158">
        <f t="shared" si="10"/>
        <v>0</v>
      </c>
      <c r="AZ43" s="153"/>
      <c r="BA43" s="153"/>
      <c r="BB43" s="153"/>
      <c r="BC43" s="153"/>
      <c r="BD43" s="153"/>
      <c r="BE43" s="153"/>
      <c r="BF43" s="153"/>
      <c r="BG43" s="153"/>
      <c r="BH43" s="153"/>
      <c r="BI43" s="153"/>
      <c r="BJ43" s="153"/>
      <c r="BK43" s="153"/>
    </row>
    <row r="44" spans="1:63" x14ac:dyDescent="0.25">
      <c r="A44" s="151" t="s">
        <v>254</v>
      </c>
      <c r="B44" s="151"/>
      <c r="C44" s="151"/>
      <c r="D44" s="151"/>
      <c r="E44" s="178"/>
      <c r="F44" s="151"/>
      <c r="G44" s="151"/>
      <c r="H44" s="151"/>
      <c r="I44" s="178"/>
      <c r="J44" s="151"/>
      <c r="K44" s="151"/>
      <c r="L44" s="151"/>
      <c r="M44" s="178"/>
      <c r="N44" s="151"/>
      <c r="O44" s="151"/>
      <c r="P44" s="151"/>
      <c r="Q44" s="178"/>
      <c r="R44" s="170">
        <f t="shared" si="7"/>
        <v>0</v>
      </c>
      <c r="S44" s="158">
        <f t="shared" si="9"/>
        <v>0</v>
      </c>
      <c r="T44" s="169"/>
      <c r="U44" s="169"/>
      <c r="V44" s="169"/>
      <c r="W44" s="169"/>
      <c r="X44" s="169"/>
      <c r="Y44" s="153"/>
      <c r="Z44" s="153"/>
      <c r="AA44" s="153"/>
      <c r="AB44" s="153"/>
      <c r="AC44" s="153"/>
      <c r="AD44" s="153"/>
      <c r="AE44" s="153"/>
      <c r="AG44" s="151" t="s">
        <v>254</v>
      </c>
      <c r="AH44" s="151"/>
      <c r="AI44" s="151"/>
      <c r="AJ44" s="151"/>
      <c r="AK44" s="178"/>
      <c r="AL44" s="151"/>
      <c r="AM44" s="151"/>
      <c r="AN44" s="151"/>
      <c r="AO44" s="178"/>
      <c r="AP44" s="151"/>
      <c r="AQ44" s="151"/>
      <c r="AR44" s="151"/>
      <c r="AS44" s="178"/>
      <c r="AT44" s="151"/>
      <c r="AU44" s="151"/>
      <c r="AV44" s="151"/>
      <c r="AW44" s="178"/>
      <c r="AX44" s="170">
        <f t="shared" si="8"/>
        <v>0</v>
      </c>
      <c r="AY44" s="158">
        <f t="shared" si="10"/>
        <v>0</v>
      </c>
      <c r="AZ44" s="153"/>
      <c r="BA44" s="153"/>
      <c r="BB44" s="153"/>
      <c r="BC44" s="153"/>
      <c r="BD44" s="153"/>
      <c r="BE44" s="153"/>
      <c r="BF44" s="153"/>
      <c r="BG44" s="153"/>
      <c r="BH44" s="153"/>
      <c r="BI44" s="153"/>
      <c r="BJ44" s="153"/>
      <c r="BK44" s="153"/>
    </row>
    <row r="45" spans="1:63" x14ac:dyDescent="0.25">
      <c r="A45" s="151" t="s">
        <v>255</v>
      </c>
      <c r="B45" s="151"/>
      <c r="C45" s="151"/>
      <c r="D45" s="151"/>
      <c r="E45" s="178"/>
      <c r="F45" s="151"/>
      <c r="G45" s="151"/>
      <c r="H45" s="151"/>
      <c r="I45" s="178"/>
      <c r="J45" s="151"/>
      <c r="K45" s="151"/>
      <c r="L45" s="151"/>
      <c r="M45" s="178"/>
      <c r="N45" s="151"/>
      <c r="O45" s="151"/>
      <c r="P45" s="151"/>
      <c r="Q45" s="178"/>
      <c r="R45" s="170">
        <f t="shared" si="7"/>
        <v>0</v>
      </c>
      <c r="S45" s="158">
        <f t="shared" si="9"/>
        <v>0</v>
      </c>
      <c r="T45" s="169"/>
      <c r="U45" s="169"/>
      <c r="V45" s="169"/>
      <c r="W45" s="169"/>
      <c r="X45" s="169"/>
      <c r="Y45" s="153"/>
      <c r="Z45" s="153"/>
      <c r="AA45" s="153"/>
      <c r="AB45" s="153"/>
      <c r="AC45" s="153"/>
      <c r="AD45" s="153"/>
      <c r="AE45" s="153"/>
      <c r="AG45" s="151" t="s">
        <v>255</v>
      </c>
      <c r="AH45" s="151"/>
      <c r="AI45" s="151"/>
      <c r="AJ45" s="151"/>
      <c r="AK45" s="178"/>
      <c r="AL45" s="151"/>
      <c r="AM45" s="151"/>
      <c r="AN45" s="151"/>
      <c r="AO45" s="178"/>
      <c r="AP45" s="151"/>
      <c r="AQ45" s="151"/>
      <c r="AR45" s="151"/>
      <c r="AS45" s="178"/>
      <c r="AT45" s="151"/>
      <c r="AU45" s="151"/>
      <c r="AV45" s="151"/>
      <c r="AW45" s="178"/>
      <c r="AX45" s="170">
        <f t="shared" si="8"/>
        <v>0</v>
      </c>
      <c r="AY45" s="158">
        <f t="shared" si="10"/>
        <v>0</v>
      </c>
      <c r="AZ45" s="153"/>
      <c r="BA45" s="153"/>
      <c r="BB45" s="153"/>
      <c r="BC45" s="153"/>
      <c r="BD45" s="153"/>
      <c r="BE45" s="153"/>
      <c r="BF45" s="153"/>
      <c r="BG45" s="153"/>
      <c r="BH45" s="153"/>
      <c r="BI45" s="153"/>
      <c r="BJ45" s="153"/>
      <c r="BK45" s="153"/>
    </row>
    <row r="46" spans="1:63" x14ac:dyDescent="0.25">
      <c r="A46" s="151" t="s">
        <v>256</v>
      </c>
      <c r="B46" s="151"/>
      <c r="C46" s="151"/>
      <c r="D46" s="151"/>
      <c r="E46" s="178"/>
      <c r="F46" s="151"/>
      <c r="G46" s="151"/>
      <c r="H46" s="151"/>
      <c r="I46" s="178"/>
      <c r="J46" s="151"/>
      <c r="K46" s="151"/>
      <c r="L46" s="151"/>
      <c r="M46" s="178"/>
      <c r="N46" s="151"/>
      <c r="O46" s="151"/>
      <c r="P46" s="151"/>
      <c r="Q46" s="178"/>
      <c r="R46" s="170">
        <f t="shared" si="7"/>
        <v>0</v>
      </c>
      <c r="S46" s="158">
        <f t="shared" si="9"/>
        <v>0</v>
      </c>
      <c r="T46" s="169"/>
      <c r="U46" s="169"/>
      <c r="V46" s="169"/>
      <c r="W46" s="169"/>
      <c r="X46" s="169"/>
      <c r="Y46" s="153"/>
      <c r="Z46" s="153"/>
      <c r="AA46" s="153"/>
      <c r="AB46" s="153"/>
      <c r="AC46" s="153"/>
      <c r="AD46" s="153"/>
      <c r="AE46" s="153"/>
      <c r="AG46" s="151" t="s">
        <v>256</v>
      </c>
      <c r="AH46" s="151"/>
      <c r="AI46" s="151"/>
      <c r="AJ46" s="151"/>
      <c r="AK46" s="178"/>
      <c r="AL46" s="151"/>
      <c r="AM46" s="151"/>
      <c r="AN46" s="151"/>
      <c r="AO46" s="178"/>
      <c r="AP46" s="151"/>
      <c r="AQ46" s="151"/>
      <c r="AR46" s="151"/>
      <c r="AS46" s="178"/>
      <c r="AT46" s="151"/>
      <c r="AU46" s="151"/>
      <c r="AV46" s="151"/>
      <c r="AW46" s="178"/>
      <c r="AX46" s="170">
        <f t="shared" si="8"/>
        <v>0</v>
      </c>
      <c r="AY46" s="158">
        <f t="shared" si="10"/>
        <v>0</v>
      </c>
      <c r="AZ46" s="153"/>
      <c r="BA46" s="153"/>
      <c r="BB46" s="153"/>
      <c r="BC46" s="153"/>
      <c r="BD46" s="153"/>
      <c r="BE46" s="153"/>
      <c r="BF46" s="153"/>
      <c r="BG46" s="153"/>
      <c r="BH46" s="153"/>
      <c r="BI46" s="153"/>
      <c r="BJ46" s="153"/>
      <c r="BK46" s="153"/>
    </row>
    <row r="47" spans="1:63" x14ac:dyDescent="0.25">
      <c r="A47" s="151" t="s">
        <v>257</v>
      </c>
      <c r="B47" s="151"/>
      <c r="C47" s="151"/>
      <c r="D47" s="151"/>
      <c r="E47" s="178"/>
      <c r="F47" s="151"/>
      <c r="G47" s="151"/>
      <c r="H47" s="151"/>
      <c r="I47" s="178"/>
      <c r="J47" s="151"/>
      <c r="K47" s="151"/>
      <c r="L47" s="151"/>
      <c r="M47" s="178"/>
      <c r="N47" s="151"/>
      <c r="O47" s="151"/>
      <c r="P47" s="151"/>
      <c r="Q47" s="178"/>
      <c r="R47" s="170">
        <f t="shared" si="7"/>
        <v>0</v>
      </c>
      <c r="S47" s="158">
        <f t="shared" si="9"/>
        <v>0</v>
      </c>
      <c r="T47" s="169"/>
      <c r="U47" s="169"/>
      <c r="V47" s="169"/>
      <c r="W47" s="169"/>
      <c r="X47" s="169"/>
      <c r="Y47" s="153"/>
      <c r="Z47" s="153"/>
      <c r="AA47" s="153"/>
      <c r="AB47" s="153"/>
      <c r="AC47" s="153"/>
      <c r="AD47" s="153"/>
      <c r="AE47" s="153"/>
      <c r="AG47" s="151" t="s">
        <v>257</v>
      </c>
      <c r="AH47" s="151"/>
      <c r="AI47" s="151"/>
      <c r="AJ47" s="151"/>
      <c r="AK47" s="178"/>
      <c r="AL47" s="151"/>
      <c r="AM47" s="151"/>
      <c r="AN47" s="151"/>
      <c r="AO47" s="178"/>
      <c r="AP47" s="151"/>
      <c r="AQ47" s="151"/>
      <c r="AR47" s="151"/>
      <c r="AS47" s="178"/>
      <c r="AT47" s="151"/>
      <c r="AU47" s="151"/>
      <c r="AV47" s="151"/>
      <c r="AW47" s="178"/>
      <c r="AX47" s="170">
        <f t="shared" si="8"/>
        <v>0</v>
      </c>
      <c r="AY47" s="158">
        <f t="shared" si="10"/>
        <v>0</v>
      </c>
      <c r="AZ47" s="153"/>
      <c r="BA47" s="153"/>
      <c r="BB47" s="153"/>
      <c r="BC47" s="153"/>
      <c r="BD47" s="153"/>
      <c r="BE47" s="153"/>
      <c r="BF47" s="153"/>
      <c r="BG47" s="153"/>
      <c r="BH47" s="153"/>
      <c r="BI47" s="151"/>
      <c r="BJ47" s="151"/>
      <c r="BK47" s="151"/>
    </row>
    <row r="48" spans="1:63" x14ac:dyDescent="0.25">
      <c r="A48" s="151" t="s">
        <v>258</v>
      </c>
      <c r="B48" s="151"/>
      <c r="C48" s="151"/>
      <c r="D48" s="151"/>
      <c r="E48" s="178"/>
      <c r="F48" s="151"/>
      <c r="G48" s="151"/>
      <c r="H48" s="151"/>
      <c r="I48" s="178"/>
      <c r="J48" s="151"/>
      <c r="K48" s="151"/>
      <c r="L48" s="151"/>
      <c r="M48" s="178"/>
      <c r="N48" s="151"/>
      <c r="O48" s="151"/>
      <c r="P48" s="151"/>
      <c r="Q48" s="178"/>
      <c r="R48" s="170">
        <f t="shared" si="7"/>
        <v>0</v>
      </c>
      <c r="S48" s="158">
        <f t="shared" si="9"/>
        <v>0</v>
      </c>
      <c r="T48" s="169"/>
      <c r="U48" s="169"/>
      <c r="V48" s="169"/>
      <c r="W48" s="169"/>
      <c r="X48" s="169"/>
      <c r="Y48" s="153"/>
      <c r="Z48" s="153"/>
      <c r="AA48" s="153"/>
      <c r="AB48" s="153"/>
      <c r="AC48" s="153"/>
      <c r="AD48" s="153"/>
      <c r="AE48" s="153"/>
      <c r="AG48" s="151" t="s">
        <v>258</v>
      </c>
      <c r="AH48" s="151"/>
      <c r="AI48" s="151"/>
      <c r="AJ48" s="151"/>
      <c r="AK48" s="178"/>
      <c r="AL48" s="151"/>
      <c r="AM48" s="151"/>
      <c r="AN48" s="151"/>
      <c r="AO48" s="178"/>
      <c r="AP48" s="151"/>
      <c r="AQ48" s="151"/>
      <c r="AR48" s="151"/>
      <c r="AS48" s="178"/>
      <c r="AT48" s="151"/>
      <c r="AU48" s="151"/>
      <c r="AV48" s="151"/>
      <c r="AW48" s="178"/>
      <c r="AX48" s="170">
        <f t="shared" si="8"/>
        <v>0</v>
      </c>
      <c r="AY48" s="158">
        <f t="shared" si="10"/>
        <v>0</v>
      </c>
      <c r="AZ48" s="153"/>
      <c r="BA48" s="153"/>
      <c r="BB48" s="153"/>
      <c r="BC48" s="153"/>
      <c r="BD48" s="153"/>
      <c r="BE48" s="153"/>
      <c r="BF48" s="153"/>
      <c r="BG48" s="153"/>
      <c r="BH48" s="153"/>
      <c r="BI48" s="151"/>
      <c r="BJ48" s="151"/>
      <c r="BK48" s="151"/>
    </row>
    <row r="49" spans="1:63" x14ac:dyDescent="0.25">
      <c r="A49" s="151" t="s">
        <v>259</v>
      </c>
      <c r="B49" s="151"/>
      <c r="C49" s="151"/>
      <c r="D49" s="151"/>
      <c r="E49" s="178"/>
      <c r="F49" s="151"/>
      <c r="G49" s="151"/>
      <c r="H49" s="151"/>
      <c r="I49" s="178"/>
      <c r="J49" s="151"/>
      <c r="K49" s="151"/>
      <c r="L49" s="151"/>
      <c r="M49" s="178"/>
      <c r="N49" s="151"/>
      <c r="O49" s="151"/>
      <c r="P49" s="151"/>
      <c r="Q49" s="178"/>
      <c r="R49" s="170">
        <f t="shared" si="7"/>
        <v>0</v>
      </c>
      <c r="S49" s="158">
        <f t="shared" si="9"/>
        <v>0</v>
      </c>
      <c r="T49" s="169"/>
      <c r="U49" s="169"/>
      <c r="V49" s="169"/>
      <c r="W49" s="169"/>
      <c r="X49" s="169"/>
      <c r="Y49" s="153"/>
      <c r="Z49" s="153"/>
      <c r="AA49" s="153"/>
      <c r="AB49" s="153"/>
      <c r="AC49" s="153"/>
      <c r="AD49" s="153"/>
      <c r="AE49" s="153"/>
      <c r="AG49" s="151" t="s">
        <v>259</v>
      </c>
      <c r="AH49" s="151"/>
      <c r="AI49" s="151"/>
      <c r="AJ49" s="151"/>
      <c r="AK49" s="178"/>
      <c r="AL49" s="151"/>
      <c r="AM49" s="151"/>
      <c r="AN49" s="151"/>
      <c r="AO49" s="178"/>
      <c r="AP49" s="151"/>
      <c r="AQ49" s="151"/>
      <c r="AR49" s="151"/>
      <c r="AS49" s="178"/>
      <c r="AT49" s="151"/>
      <c r="AU49" s="151"/>
      <c r="AV49" s="151"/>
      <c r="AW49" s="178"/>
      <c r="AX49" s="170">
        <f t="shared" si="8"/>
        <v>0</v>
      </c>
      <c r="AY49" s="158">
        <f t="shared" si="10"/>
        <v>0</v>
      </c>
      <c r="AZ49" s="153"/>
      <c r="BA49" s="153"/>
      <c r="BB49" s="153"/>
      <c r="BC49" s="153"/>
      <c r="BD49" s="153"/>
      <c r="BE49" s="153"/>
      <c r="BF49" s="153"/>
      <c r="BG49" s="153"/>
      <c r="BH49" s="153"/>
      <c r="BI49" s="151"/>
      <c r="BJ49" s="151"/>
      <c r="BK49" s="151"/>
    </row>
    <row r="50" spans="1:63" x14ac:dyDescent="0.25">
      <c r="A50" s="151" t="s">
        <v>260</v>
      </c>
      <c r="B50" s="151"/>
      <c r="C50" s="151"/>
      <c r="D50" s="151"/>
      <c r="E50" s="178"/>
      <c r="F50" s="151"/>
      <c r="G50" s="151"/>
      <c r="H50" s="151"/>
      <c r="I50" s="178"/>
      <c r="J50" s="151"/>
      <c r="K50" s="151"/>
      <c r="L50" s="151"/>
      <c r="M50" s="178"/>
      <c r="N50" s="151"/>
      <c r="O50" s="151"/>
      <c r="P50" s="151"/>
      <c r="Q50" s="178"/>
      <c r="R50" s="170">
        <f t="shared" si="7"/>
        <v>0</v>
      </c>
      <c r="S50" s="158">
        <f t="shared" si="9"/>
        <v>0</v>
      </c>
      <c r="T50" s="169"/>
      <c r="U50" s="169"/>
      <c r="V50" s="169"/>
      <c r="W50" s="169"/>
      <c r="X50" s="169"/>
      <c r="Y50" s="153"/>
      <c r="Z50" s="153"/>
      <c r="AA50" s="153"/>
      <c r="AB50" s="153"/>
      <c r="AC50" s="153"/>
      <c r="AD50" s="153"/>
      <c r="AE50" s="153"/>
      <c r="AG50" s="151" t="s">
        <v>260</v>
      </c>
      <c r="AH50" s="151"/>
      <c r="AI50" s="151"/>
      <c r="AJ50" s="151"/>
      <c r="AK50" s="178"/>
      <c r="AL50" s="151"/>
      <c r="AM50" s="151"/>
      <c r="AN50" s="151"/>
      <c r="AO50" s="178"/>
      <c r="AP50" s="151"/>
      <c r="AQ50" s="151"/>
      <c r="AR50" s="151"/>
      <c r="AS50" s="178"/>
      <c r="AT50" s="151"/>
      <c r="AU50" s="151"/>
      <c r="AV50" s="151"/>
      <c r="AW50" s="178"/>
      <c r="AX50" s="170">
        <f t="shared" si="8"/>
        <v>0</v>
      </c>
      <c r="AY50" s="158">
        <f t="shared" si="10"/>
        <v>0</v>
      </c>
      <c r="AZ50" s="153"/>
      <c r="BA50" s="153"/>
      <c r="BB50" s="153"/>
      <c r="BC50" s="153"/>
      <c r="BD50" s="153"/>
      <c r="BE50" s="153"/>
      <c r="BF50" s="153"/>
      <c r="BG50" s="153"/>
      <c r="BH50" s="153"/>
      <c r="BI50" s="153"/>
      <c r="BJ50" s="153"/>
      <c r="BK50" s="153"/>
    </row>
    <row r="51" spans="1:63" x14ac:dyDescent="0.25">
      <c r="A51" s="151" t="s">
        <v>261</v>
      </c>
      <c r="B51" s="151"/>
      <c r="C51" s="151"/>
      <c r="D51" s="151"/>
      <c r="E51" s="178"/>
      <c r="F51" s="151"/>
      <c r="G51" s="151"/>
      <c r="H51" s="151"/>
      <c r="I51" s="178"/>
      <c r="J51" s="151"/>
      <c r="K51" s="151"/>
      <c r="L51" s="151"/>
      <c r="M51" s="178"/>
      <c r="N51" s="151"/>
      <c r="O51" s="151"/>
      <c r="P51" s="151"/>
      <c r="Q51" s="178"/>
      <c r="R51" s="170">
        <f t="shared" si="7"/>
        <v>0</v>
      </c>
      <c r="S51" s="158">
        <f t="shared" si="9"/>
        <v>0</v>
      </c>
      <c r="T51" s="169"/>
      <c r="U51" s="169"/>
      <c r="V51" s="169"/>
      <c r="W51" s="169"/>
      <c r="X51" s="169"/>
      <c r="Y51" s="153"/>
      <c r="Z51" s="153"/>
      <c r="AA51" s="153"/>
      <c r="AB51" s="153"/>
      <c r="AC51" s="153"/>
      <c r="AD51" s="153"/>
      <c r="AE51" s="153"/>
      <c r="AG51" s="151" t="s">
        <v>261</v>
      </c>
      <c r="AH51" s="151"/>
      <c r="AI51" s="151"/>
      <c r="AJ51" s="151"/>
      <c r="AK51" s="178"/>
      <c r="AL51" s="151"/>
      <c r="AM51" s="151"/>
      <c r="AN51" s="151"/>
      <c r="AO51" s="178"/>
      <c r="AP51" s="151"/>
      <c r="AQ51" s="151"/>
      <c r="AR51" s="151"/>
      <c r="AS51" s="178"/>
      <c r="AT51" s="151"/>
      <c r="AU51" s="151"/>
      <c r="AV51" s="151"/>
      <c r="AW51" s="178"/>
      <c r="AX51" s="170">
        <f t="shared" si="8"/>
        <v>0</v>
      </c>
      <c r="AY51" s="158">
        <f t="shared" si="10"/>
        <v>0</v>
      </c>
      <c r="AZ51" s="153"/>
      <c r="BA51" s="153"/>
      <c r="BB51" s="153"/>
      <c r="BC51" s="153"/>
      <c r="BD51" s="153"/>
      <c r="BE51" s="153"/>
      <c r="BF51" s="153"/>
      <c r="BG51" s="153"/>
      <c r="BH51" s="153"/>
      <c r="BI51" s="153"/>
      <c r="BJ51" s="153"/>
      <c r="BK51" s="153"/>
    </row>
    <row r="52" spans="1:63" x14ac:dyDescent="0.25">
      <c r="A52" s="151" t="s">
        <v>262</v>
      </c>
      <c r="B52" s="151"/>
      <c r="C52" s="151"/>
      <c r="D52" s="151"/>
      <c r="E52" s="178"/>
      <c r="F52" s="151"/>
      <c r="G52" s="151"/>
      <c r="H52" s="151"/>
      <c r="I52" s="178"/>
      <c r="J52" s="151"/>
      <c r="K52" s="151"/>
      <c r="L52" s="151"/>
      <c r="M52" s="178"/>
      <c r="N52" s="151"/>
      <c r="O52" s="151"/>
      <c r="P52" s="151"/>
      <c r="Q52" s="178"/>
      <c r="R52" s="170">
        <f t="shared" si="7"/>
        <v>0</v>
      </c>
      <c r="S52" s="158">
        <f t="shared" si="9"/>
        <v>0</v>
      </c>
      <c r="T52" s="169"/>
      <c r="U52" s="169"/>
      <c r="V52" s="169"/>
      <c r="W52" s="169"/>
      <c r="X52" s="169"/>
      <c r="Y52" s="153"/>
      <c r="Z52" s="153"/>
      <c r="AA52" s="153"/>
      <c r="AB52" s="153"/>
      <c r="AC52" s="153"/>
      <c r="AD52" s="153"/>
      <c r="AE52" s="153"/>
      <c r="AG52" s="151" t="s">
        <v>262</v>
      </c>
      <c r="AH52" s="151"/>
      <c r="AI52" s="151"/>
      <c r="AJ52" s="151"/>
      <c r="AK52" s="178"/>
      <c r="AL52" s="151"/>
      <c r="AM52" s="151"/>
      <c r="AN52" s="151"/>
      <c r="AO52" s="178"/>
      <c r="AP52" s="151"/>
      <c r="AQ52" s="151"/>
      <c r="AR52" s="151"/>
      <c r="AS52" s="178"/>
      <c r="AT52" s="151"/>
      <c r="AU52" s="151"/>
      <c r="AV52" s="151"/>
      <c r="AW52" s="178"/>
      <c r="AX52" s="170">
        <f t="shared" si="8"/>
        <v>0</v>
      </c>
      <c r="AY52" s="158">
        <f t="shared" si="10"/>
        <v>0</v>
      </c>
      <c r="AZ52" s="153"/>
      <c r="BA52" s="153"/>
      <c r="BB52" s="153"/>
      <c r="BC52" s="153"/>
      <c r="BD52" s="153"/>
      <c r="BE52" s="153"/>
      <c r="BF52" s="153"/>
      <c r="BG52" s="153"/>
      <c r="BH52" s="153"/>
      <c r="BI52" s="153"/>
      <c r="BJ52" s="153"/>
      <c r="BK52" s="153"/>
    </row>
    <row r="53" spans="1:63" x14ac:dyDescent="0.25">
      <c r="A53" s="151" t="s">
        <v>263</v>
      </c>
      <c r="B53" s="151"/>
      <c r="C53" s="151"/>
      <c r="D53" s="151"/>
      <c r="E53" s="178"/>
      <c r="F53" s="151"/>
      <c r="G53" s="151"/>
      <c r="H53" s="151"/>
      <c r="I53" s="178"/>
      <c r="J53" s="151"/>
      <c r="K53" s="151"/>
      <c r="L53" s="151"/>
      <c r="M53" s="178"/>
      <c r="N53" s="151"/>
      <c r="O53" s="151"/>
      <c r="P53" s="151"/>
      <c r="Q53" s="178"/>
      <c r="R53" s="170">
        <f t="shared" si="7"/>
        <v>0</v>
      </c>
      <c r="S53" s="158">
        <f t="shared" si="9"/>
        <v>0</v>
      </c>
      <c r="T53" s="169"/>
      <c r="U53" s="169"/>
      <c r="V53" s="169"/>
      <c r="W53" s="169"/>
      <c r="X53" s="169"/>
      <c r="Y53" s="153"/>
      <c r="Z53" s="153"/>
      <c r="AA53" s="153"/>
      <c r="AB53" s="153"/>
      <c r="AC53" s="153"/>
      <c r="AD53" s="153"/>
      <c r="AE53" s="153"/>
      <c r="AG53" s="151" t="s">
        <v>263</v>
      </c>
      <c r="AH53" s="151"/>
      <c r="AI53" s="151"/>
      <c r="AJ53" s="151"/>
      <c r="AK53" s="178"/>
      <c r="AL53" s="151"/>
      <c r="AM53" s="151"/>
      <c r="AN53" s="151"/>
      <c r="AO53" s="178"/>
      <c r="AP53" s="151"/>
      <c r="AQ53" s="151"/>
      <c r="AR53" s="151"/>
      <c r="AS53" s="178"/>
      <c r="AT53" s="151"/>
      <c r="AU53" s="151"/>
      <c r="AV53" s="151"/>
      <c r="AW53" s="178"/>
      <c r="AX53" s="170">
        <f t="shared" si="8"/>
        <v>0</v>
      </c>
      <c r="AY53" s="158">
        <f t="shared" si="10"/>
        <v>0</v>
      </c>
      <c r="AZ53" s="153"/>
      <c r="BA53" s="153"/>
      <c r="BB53" s="153"/>
      <c r="BC53" s="153"/>
      <c r="BD53" s="153"/>
      <c r="BE53" s="153"/>
      <c r="BF53" s="153"/>
      <c r="BG53" s="153"/>
      <c r="BH53" s="153"/>
      <c r="BI53" s="153"/>
      <c r="BJ53" s="153"/>
      <c r="BK53" s="153"/>
    </row>
    <row r="54" spans="1:63" x14ac:dyDescent="0.25">
      <c r="A54" s="151" t="s">
        <v>264</v>
      </c>
      <c r="B54" s="151"/>
      <c r="C54" s="151"/>
      <c r="D54" s="151"/>
      <c r="E54" s="178"/>
      <c r="F54" s="151"/>
      <c r="G54" s="151"/>
      <c r="H54" s="151"/>
      <c r="I54" s="178"/>
      <c r="J54" s="151"/>
      <c r="K54" s="151"/>
      <c r="L54" s="151"/>
      <c r="M54" s="178"/>
      <c r="N54" s="151"/>
      <c r="O54" s="151"/>
      <c r="P54" s="151"/>
      <c r="Q54" s="178"/>
      <c r="R54" s="170">
        <f t="shared" si="7"/>
        <v>0</v>
      </c>
      <c r="S54" s="158">
        <f t="shared" si="9"/>
        <v>0</v>
      </c>
      <c r="T54" s="169"/>
      <c r="U54" s="169"/>
      <c r="V54" s="169"/>
      <c r="W54" s="169"/>
      <c r="X54" s="169"/>
      <c r="Y54" s="153"/>
      <c r="Z54" s="153"/>
      <c r="AA54" s="153"/>
      <c r="AB54" s="153"/>
      <c r="AC54" s="153"/>
      <c r="AD54" s="153"/>
      <c r="AE54" s="153"/>
      <c r="AG54" s="151" t="s">
        <v>264</v>
      </c>
      <c r="AH54" s="151"/>
      <c r="AI54" s="151"/>
      <c r="AJ54" s="151"/>
      <c r="AK54" s="178"/>
      <c r="AL54" s="151"/>
      <c r="AM54" s="151"/>
      <c r="AN54" s="151"/>
      <c r="AO54" s="178"/>
      <c r="AP54" s="151"/>
      <c r="AQ54" s="151"/>
      <c r="AR54" s="151"/>
      <c r="AS54" s="178"/>
      <c r="AT54" s="151"/>
      <c r="AU54" s="151"/>
      <c r="AV54" s="151"/>
      <c r="AW54" s="178"/>
      <c r="AX54" s="170">
        <f t="shared" si="8"/>
        <v>0</v>
      </c>
      <c r="AY54" s="158">
        <f t="shared" si="10"/>
        <v>0</v>
      </c>
      <c r="AZ54" s="153"/>
      <c r="BA54" s="153"/>
      <c r="BB54" s="153"/>
      <c r="BC54" s="153"/>
      <c r="BD54" s="153"/>
      <c r="BE54" s="153"/>
      <c r="BF54" s="153"/>
      <c r="BG54" s="153"/>
      <c r="BH54" s="153"/>
      <c r="BI54" s="153"/>
      <c r="BJ54" s="153"/>
      <c r="BK54" s="153"/>
    </row>
    <row r="55" spans="1:63" x14ac:dyDescent="0.25">
      <c r="A55" s="151" t="s">
        <v>265</v>
      </c>
      <c r="B55" s="151"/>
      <c r="C55" s="151"/>
      <c r="D55" s="151"/>
      <c r="E55" s="178"/>
      <c r="F55" s="151"/>
      <c r="G55" s="151"/>
      <c r="H55" s="151"/>
      <c r="I55" s="178"/>
      <c r="J55" s="151"/>
      <c r="K55" s="151"/>
      <c r="L55" s="151"/>
      <c r="M55" s="178"/>
      <c r="N55" s="151"/>
      <c r="O55" s="151"/>
      <c r="P55" s="151"/>
      <c r="Q55" s="178"/>
      <c r="R55" s="170">
        <f t="shared" si="7"/>
        <v>0</v>
      </c>
      <c r="S55" s="158">
        <f t="shared" si="9"/>
        <v>0</v>
      </c>
      <c r="T55" s="169"/>
      <c r="U55" s="169"/>
      <c r="V55" s="169"/>
      <c r="W55" s="169"/>
      <c r="X55" s="169"/>
      <c r="Y55" s="153"/>
      <c r="Z55" s="153"/>
      <c r="AA55" s="153"/>
      <c r="AB55" s="153"/>
      <c r="AC55" s="153"/>
      <c r="AD55" s="153"/>
      <c r="AE55" s="153"/>
      <c r="AG55" s="151" t="s">
        <v>265</v>
      </c>
      <c r="AH55" s="151"/>
      <c r="AI55" s="151"/>
      <c r="AJ55" s="151"/>
      <c r="AK55" s="178"/>
      <c r="AL55" s="151"/>
      <c r="AM55" s="151"/>
      <c r="AN55" s="151"/>
      <c r="AO55" s="178"/>
      <c r="AP55" s="151"/>
      <c r="AQ55" s="151"/>
      <c r="AR55" s="151"/>
      <c r="AS55" s="178"/>
      <c r="AT55" s="151"/>
      <c r="AU55" s="151"/>
      <c r="AV55" s="151"/>
      <c r="AW55" s="178"/>
      <c r="AX55" s="170">
        <f t="shared" si="8"/>
        <v>0</v>
      </c>
      <c r="AY55" s="158">
        <f t="shared" si="10"/>
        <v>0</v>
      </c>
      <c r="AZ55" s="153"/>
      <c r="BA55" s="153"/>
      <c r="BB55" s="153"/>
      <c r="BC55" s="153"/>
      <c r="BD55" s="153"/>
      <c r="BE55" s="153"/>
      <c r="BF55" s="153"/>
      <c r="BG55" s="153"/>
      <c r="BH55" s="153"/>
      <c r="BI55" s="153"/>
      <c r="BJ55" s="153"/>
      <c r="BK55" s="153"/>
    </row>
    <row r="56" spans="1:63" x14ac:dyDescent="0.25">
      <c r="A56" s="151" t="s">
        <v>266</v>
      </c>
      <c r="B56" s="151"/>
      <c r="C56" s="151"/>
      <c r="D56" s="151"/>
      <c r="E56" s="178"/>
      <c r="F56" s="151"/>
      <c r="G56" s="151"/>
      <c r="H56" s="151"/>
      <c r="I56" s="178"/>
      <c r="J56" s="151"/>
      <c r="K56" s="151"/>
      <c r="L56" s="151"/>
      <c r="M56" s="178"/>
      <c r="N56" s="151"/>
      <c r="O56" s="151"/>
      <c r="P56" s="151"/>
      <c r="Q56" s="178"/>
      <c r="R56" s="170">
        <f t="shared" si="7"/>
        <v>0</v>
      </c>
      <c r="S56" s="158">
        <f t="shared" si="9"/>
        <v>0</v>
      </c>
      <c r="T56" s="169"/>
      <c r="U56" s="169"/>
      <c r="V56" s="169"/>
      <c r="W56" s="169"/>
      <c r="X56" s="169"/>
      <c r="Y56" s="153"/>
      <c r="Z56" s="153"/>
      <c r="AA56" s="153"/>
      <c r="AB56" s="153"/>
      <c r="AC56" s="153"/>
      <c r="AD56" s="153"/>
      <c r="AE56" s="153"/>
      <c r="AG56" s="151" t="s">
        <v>266</v>
      </c>
      <c r="AH56" s="151"/>
      <c r="AI56" s="151"/>
      <c r="AJ56" s="151"/>
      <c r="AK56" s="178"/>
      <c r="AL56" s="151"/>
      <c r="AM56" s="151"/>
      <c r="AN56" s="151"/>
      <c r="AO56" s="178"/>
      <c r="AP56" s="151"/>
      <c r="AQ56" s="151"/>
      <c r="AR56" s="151"/>
      <c r="AS56" s="178"/>
      <c r="AT56" s="151"/>
      <c r="AU56" s="151"/>
      <c r="AV56" s="151"/>
      <c r="AW56" s="178"/>
      <c r="AX56" s="170">
        <f t="shared" si="8"/>
        <v>0</v>
      </c>
      <c r="AY56" s="158">
        <f t="shared" si="10"/>
        <v>0</v>
      </c>
      <c r="AZ56" s="153"/>
      <c r="BA56" s="153"/>
      <c r="BB56" s="153"/>
      <c r="BC56" s="153"/>
      <c r="BD56" s="153"/>
      <c r="BE56" s="153"/>
      <c r="BF56" s="153"/>
      <c r="BG56" s="153"/>
      <c r="BH56" s="153"/>
      <c r="BI56" s="153"/>
      <c r="BJ56" s="153"/>
      <c r="BK56" s="153"/>
    </row>
    <row r="57" spans="1:63" x14ac:dyDescent="0.25">
      <c r="A57" s="151" t="s">
        <v>267</v>
      </c>
      <c r="B57" s="151"/>
      <c r="C57" s="151"/>
      <c r="D57" s="151"/>
      <c r="E57" s="178"/>
      <c r="F57" s="151"/>
      <c r="G57" s="151"/>
      <c r="H57" s="151"/>
      <c r="I57" s="178"/>
      <c r="J57" s="151"/>
      <c r="K57" s="151"/>
      <c r="L57" s="151"/>
      <c r="M57" s="178"/>
      <c r="N57" s="151"/>
      <c r="O57" s="151"/>
      <c r="P57" s="151"/>
      <c r="Q57" s="178"/>
      <c r="R57" s="170">
        <f t="shared" si="7"/>
        <v>0</v>
      </c>
      <c r="S57" s="158">
        <f t="shared" si="9"/>
        <v>0</v>
      </c>
      <c r="T57" s="169"/>
      <c r="U57" s="169"/>
      <c r="V57" s="169"/>
      <c r="W57" s="169"/>
      <c r="X57" s="169"/>
      <c r="Y57" s="153"/>
      <c r="Z57" s="153"/>
      <c r="AA57" s="153"/>
      <c r="AB57" s="153"/>
      <c r="AC57" s="153"/>
      <c r="AD57" s="153"/>
      <c r="AE57" s="153"/>
      <c r="AG57" s="151" t="s">
        <v>267</v>
      </c>
      <c r="AH57" s="151"/>
      <c r="AI57" s="151"/>
      <c r="AJ57" s="151"/>
      <c r="AK57" s="178"/>
      <c r="AL57" s="151"/>
      <c r="AM57" s="151"/>
      <c r="AN57" s="151"/>
      <c r="AO57" s="178"/>
      <c r="AP57" s="151"/>
      <c r="AQ57" s="151"/>
      <c r="AR57" s="151"/>
      <c r="AS57" s="178"/>
      <c r="AT57" s="151"/>
      <c r="AU57" s="151"/>
      <c r="AV57" s="151"/>
      <c r="AW57" s="178"/>
      <c r="AX57" s="170">
        <f t="shared" si="8"/>
        <v>0</v>
      </c>
      <c r="AY57" s="158">
        <f t="shared" si="10"/>
        <v>0</v>
      </c>
      <c r="AZ57" s="153"/>
      <c r="BA57" s="153"/>
      <c r="BB57" s="153"/>
      <c r="BC57" s="153"/>
      <c r="BD57" s="153"/>
      <c r="BE57" s="153"/>
      <c r="BF57" s="153"/>
      <c r="BG57" s="153"/>
      <c r="BH57" s="153"/>
      <c r="BI57" s="153"/>
      <c r="BJ57" s="153"/>
      <c r="BK57" s="153"/>
    </row>
    <row r="58" spans="1:63" x14ac:dyDescent="0.25">
      <c r="A58" s="151" t="s">
        <v>268</v>
      </c>
      <c r="B58" s="151"/>
      <c r="C58" s="151"/>
      <c r="D58" s="151"/>
      <c r="E58" s="178"/>
      <c r="F58" s="151"/>
      <c r="G58" s="151"/>
      <c r="H58" s="151"/>
      <c r="I58" s="178"/>
      <c r="J58" s="151"/>
      <c r="K58" s="151"/>
      <c r="L58" s="151"/>
      <c r="M58" s="178"/>
      <c r="N58" s="151"/>
      <c r="O58" s="151"/>
      <c r="P58" s="151"/>
      <c r="Q58" s="178"/>
      <c r="R58" s="170">
        <f t="shared" si="7"/>
        <v>0</v>
      </c>
      <c r="S58" s="158">
        <f t="shared" si="9"/>
        <v>0</v>
      </c>
      <c r="T58" s="169"/>
      <c r="U58" s="169"/>
      <c r="V58" s="169"/>
      <c r="W58" s="169"/>
      <c r="X58" s="169"/>
      <c r="Y58" s="153"/>
      <c r="Z58" s="153"/>
      <c r="AA58" s="153"/>
      <c r="AB58" s="153"/>
      <c r="AC58" s="153"/>
      <c r="AD58" s="153"/>
      <c r="AE58" s="153"/>
      <c r="AG58" s="151" t="s">
        <v>268</v>
      </c>
      <c r="AH58" s="151"/>
      <c r="AI58" s="151"/>
      <c r="AJ58" s="151"/>
      <c r="AK58" s="178"/>
      <c r="AL58" s="151"/>
      <c r="AM58" s="151"/>
      <c r="AN58" s="151"/>
      <c r="AO58" s="178"/>
      <c r="AP58" s="151"/>
      <c r="AQ58" s="151"/>
      <c r="AR58" s="151"/>
      <c r="AS58" s="178"/>
      <c r="AT58" s="151"/>
      <c r="AU58" s="151"/>
      <c r="AV58" s="151"/>
      <c r="AW58" s="178"/>
      <c r="AX58" s="170">
        <f t="shared" si="8"/>
        <v>0</v>
      </c>
      <c r="AY58" s="158">
        <f t="shared" si="10"/>
        <v>0</v>
      </c>
      <c r="AZ58" s="153"/>
      <c r="BA58" s="153"/>
      <c r="BB58" s="153"/>
      <c r="BC58" s="153"/>
      <c r="BD58" s="153"/>
      <c r="BE58" s="153"/>
      <c r="BF58" s="153"/>
      <c r="BG58" s="153"/>
      <c r="BH58" s="153"/>
      <c r="BI58" s="153"/>
      <c r="BJ58" s="153"/>
      <c r="BK58" s="153"/>
    </row>
    <row r="59" spans="1:63" x14ac:dyDescent="0.25">
      <c r="A59" s="151" t="s">
        <v>269</v>
      </c>
      <c r="B59" s="151"/>
      <c r="C59" s="151"/>
      <c r="D59" s="151"/>
      <c r="E59" s="178"/>
      <c r="F59" s="151"/>
      <c r="G59" s="151"/>
      <c r="H59" s="151"/>
      <c r="I59" s="178"/>
      <c r="J59" s="151"/>
      <c r="K59" s="151"/>
      <c r="L59" s="151"/>
      <c r="M59" s="178"/>
      <c r="N59" s="151"/>
      <c r="O59" s="151"/>
      <c r="P59" s="151"/>
      <c r="Q59" s="178"/>
      <c r="R59" s="170">
        <f t="shared" si="7"/>
        <v>0</v>
      </c>
      <c r="S59" s="158">
        <f t="shared" si="9"/>
        <v>0</v>
      </c>
      <c r="T59" s="169"/>
      <c r="U59" s="169"/>
      <c r="V59" s="169"/>
      <c r="W59" s="169"/>
      <c r="X59" s="169"/>
      <c r="Y59" s="153"/>
      <c r="Z59" s="153"/>
      <c r="AA59" s="153"/>
      <c r="AB59" s="153"/>
      <c r="AC59" s="153"/>
      <c r="AD59" s="153"/>
      <c r="AE59" s="153"/>
      <c r="AG59" s="151" t="s">
        <v>269</v>
      </c>
      <c r="AH59" s="151"/>
      <c r="AI59" s="151"/>
      <c r="AJ59" s="151"/>
      <c r="AK59" s="178"/>
      <c r="AL59" s="151"/>
      <c r="AM59" s="151"/>
      <c r="AN59" s="151"/>
      <c r="AO59" s="178"/>
      <c r="AP59" s="151"/>
      <c r="AQ59" s="151"/>
      <c r="AR59" s="151"/>
      <c r="AS59" s="178"/>
      <c r="AT59" s="151"/>
      <c r="AU59" s="151"/>
      <c r="AV59" s="151"/>
      <c r="AW59" s="178"/>
      <c r="AX59" s="170">
        <f t="shared" si="8"/>
        <v>0</v>
      </c>
      <c r="AY59" s="158">
        <f t="shared" si="10"/>
        <v>0</v>
      </c>
      <c r="AZ59" s="153"/>
      <c r="BA59" s="153"/>
      <c r="BB59" s="153"/>
      <c r="BC59" s="153"/>
      <c r="BD59" s="153"/>
      <c r="BE59" s="153"/>
      <c r="BF59" s="153"/>
      <c r="BG59" s="153"/>
      <c r="BH59" s="153"/>
      <c r="BI59" s="153"/>
      <c r="BJ59" s="153"/>
      <c r="BK59" s="153"/>
    </row>
    <row r="60" spans="1:63" x14ac:dyDescent="0.25">
      <c r="A60" s="155" t="s">
        <v>270</v>
      </c>
      <c r="B60" s="152">
        <f t="shared" ref="B60:Q60" si="11">SUM(B39:B59)</f>
        <v>0</v>
      </c>
      <c r="C60" s="152">
        <f t="shared" si="11"/>
        <v>0</v>
      </c>
      <c r="D60" s="152">
        <f t="shared" si="11"/>
        <v>0</v>
      </c>
      <c r="E60" s="179">
        <f t="shared" si="11"/>
        <v>0</v>
      </c>
      <c r="F60" s="152">
        <f t="shared" si="11"/>
        <v>0</v>
      </c>
      <c r="G60" s="152">
        <f t="shared" si="11"/>
        <v>0</v>
      </c>
      <c r="H60" s="152">
        <f t="shared" si="11"/>
        <v>0</v>
      </c>
      <c r="I60" s="179">
        <f t="shared" si="11"/>
        <v>0</v>
      </c>
      <c r="J60" s="152">
        <f t="shared" si="11"/>
        <v>0</v>
      </c>
      <c r="K60" s="152">
        <f t="shared" si="11"/>
        <v>0</v>
      </c>
      <c r="L60" s="152">
        <f t="shared" si="11"/>
        <v>0</v>
      </c>
      <c r="M60" s="179">
        <f t="shared" si="11"/>
        <v>0</v>
      </c>
      <c r="N60" s="152">
        <f t="shared" si="11"/>
        <v>0</v>
      </c>
      <c r="O60" s="152">
        <f t="shared" si="11"/>
        <v>0</v>
      </c>
      <c r="P60" s="152">
        <f t="shared" si="11"/>
        <v>0</v>
      </c>
      <c r="Q60" s="179">
        <f t="shared" si="11"/>
        <v>0</v>
      </c>
      <c r="R60" s="152">
        <f t="shared" ref="R60:AE60" si="12">SUM(R39:R59)</f>
        <v>0</v>
      </c>
      <c r="S60" s="158">
        <f t="shared" si="12"/>
        <v>0</v>
      </c>
      <c r="T60" s="152">
        <f t="shared" si="12"/>
        <v>0</v>
      </c>
      <c r="U60" s="152">
        <f t="shared" si="12"/>
        <v>0</v>
      </c>
      <c r="V60" s="152">
        <f t="shared" si="12"/>
        <v>0</v>
      </c>
      <c r="W60" s="152">
        <f t="shared" si="12"/>
        <v>0</v>
      </c>
      <c r="X60" s="152">
        <f t="shared" si="12"/>
        <v>0</v>
      </c>
      <c r="Y60" s="152">
        <f t="shared" si="12"/>
        <v>0</v>
      </c>
      <c r="Z60" s="152">
        <f t="shared" si="12"/>
        <v>0</v>
      </c>
      <c r="AA60" s="152">
        <f t="shared" si="12"/>
        <v>0</v>
      </c>
      <c r="AB60" s="152">
        <f t="shared" si="12"/>
        <v>0</v>
      </c>
      <c r="AC60" s="152">
        <f t="shared" si="12"/>
        <v>0</v>
      </c>
      <c r="AD60" s="152">
        <f t="shared" si="12"/>
        <v>0</v>
      </c>
      <c r="AE60" s="152">
        <f t="shared" si="12"/>
        <v>0</v>
      </c>
      <c r="AG60" s="155" t="s">
        <v>270</v>
      </c>
      <c r="AH60" s="152">
        <f t="shared" ref="AH60:AW60" si="13">SUM(AH39:AH59)</f>
        <v>0</v>
      </c>
      <c r="AI60" s="152">
        <f t="shared" si="13"/>
        <v>0</v>
      </c>
      <c r="AJ60" s="152">
        <f t="shared" si="13"/>
        <v>0</v>
      </c>
      <c r="AK60" s="179">
        <f t="shared" si="13"/>
        <v>0</v>
      </c>
      <c r="AL60" s="152">
        <f t="shared" si="13"/>
        <v>0</v>
      </c>
      <c r="AM60" s="152">
        <f t="shared" si="13"/>
        <v>0</v>
      </c>
      <c r="AN60" s="152">
        <f t="shared" si="13"/>
        <v>0</v>
      </c>
      <c r="AO60" s="179">
        <f t="shared" si="13"/>
        <v>0</v>
      </c>
      <c r="AP60" s="152">
        <f t="shared" si="13"/>
        <v>0</v>
      </c>
      <c r="AQ60" s="152">
        <f t="shared" si="13"/>
        <v>0</v>
      </c>
      <c r="AR60" s="152">
        <f t="shared" si="13"/>
        <v>0</v>
      </c>
      <c r="AS60" s="179">
        <f t="shared" si="13"/>
        <v>0</v>
      </c>
      <c r="AT60" s="152">
        <f t="shared" si="13"/>
        <v>0</v>
      </c>
      <c r="AU60" s="152">
        <f t="shared" si="13"/>
        <v>0</v>
      </c>
      <c r="AV60" s="152">
        <f t="shared" si="13"/>
        <v>0</v>
      </c>
      <c r="AW60" s="179">
        <f t="shared" si="13"/>
        <v>0</v>
      </c>
      <c r="AX60" s="171">
        <f t="shared" ref="AX60:BK60" si="14">SUM(AX39:AX59)</f>
        <v>0</v>
      </c>
      <c r="AY60" s="159">
        <f t="shared" si="14"/>
        <v>0</v>
      </c>
      <c r="AZ60" s="152">
        <f t="shared" si="14"/>
        <v>0</v>
      </c>
      <c r="BA60" s="152">
        <f t="shared" si="14"/>
        <v>0</v>
      </c>
      <c r="BB60" s="152">
        <f t="shared" si="14"/>
        <v>0</v>
      </c>
      <c r="BC60" s="152">
        <f t="shared" si="14"/>
        <v>0</v>
      </c>
      <c r="BD60" s="152">
        <f t="shared" si="14"/>
        <v>0</v>
      </c>
      <c r="BE60" s="152">
        <f t="shared" si="14"/>
        <v>0</v>
      </c>
      <c r="BF60" s="152">
        <f t="shared" si="14"/>
        <v>0</v>
      </c>
      <c r="BG60" s="152">
        <f t="shared" si="14"/>
        <v>0</v>
      </c>
      <c r="BH60" s="152">
        <f t="shared" si="14"/>
        <v>0</v>
      </c>
      <c r="BI60" s="152">
        <f t="shared" si="14"/>
        <v>0</v>
      </c>
      <c r="BJ60" s="152">
        <f t="shared" si="14"/>
        <v>0</v>
      </c>
      <c r="BK60" s="152">
        <f t="shared" si="14"/>
        <v>0</v>
      </c>
    </row>
    <row r="62" spans="1:63" ht="31.5" customHeight="1" x14ac:dyDescent="0.25">
      <c r="A62" s="156" t="s">
        <v>229</v>
      </c>
      <c r="B62" s="705"/>
      <c r="C62" s="705"/>
      <c r="D62" s="705"/>
      <c r="E62" s="705"/>
      <c r="F62" s="705"/>
      <c r="G62" s="705"/>
      <c r="H62" s="705"/>
      <c r="I62" s="705"/>
      <c r="J62" s="705"/>
      <c r="K62" s="705"/>
      <c r="L62" s="705"/>
      <c r="M62" s="705"/>
      <c r="N62" s="705"/>
      <c r="O62" s="705"/>
      <c r="P62" s="705"/>
      <c r="Q62" s="705"/>
      <c r="R62" s="705"/>
      <c r="S62" s="705"/>
      <c r="T62" s="705"/>
      <c r="U62" s="705"/>
      <c r="V62" s="705"/>
      <c r="W62" s="705"/>
      <c r="X62" s="705"/>
      <c r="Y62" s="705"/>
      <c r="Z62" s="705"/>
      <c r="AA62" s="705"/>
      <c r="AB62" s="705"/>
      <c r="AC62" s="705"/>
      <c r="AD62" s="705"/>
      <c r="AE62" s="705"/>
      <c r="AF62" s="705"/>
      <c r="AG62" s="705"/>
      <c r="AH62" s="705"/>
      <c r="AI62" s="705"/>
      <c r="AJ62" s="705"/>
      <c r="AK62" s="705"/>
      <c r="AL62" s="705"/>
      <c r="AM62" s="705"/>
      <c r="AN62" s="705"/>
      <c r="AO62" s="705"/>
      <c r="AP62" s="705"/>
      <c r="AQ62" s="705"/>
      <c r="AR62" s="705"/>
      <c r="AS62" s="705"/>
      <c r="AT62" s="705"/>
      <c r="AU62" s="705"/>
      <c r="AV62" s="705"/>
      <c r="AW62" s="705"/>
      <c r="AX62" s="705"/>
      <c r="AY62" s="705"/>
      <c r="AZ62" s="705"/>
      <c r="BA62" s="705"/>
      <c r="BB62" s="705"/>
      <c r="BC62" s="705"/>
      <c r="BD62" s="705"/>
      <c r="BE62" s="705"/>
      <c r="BF62" s="705"/>
      <c r="BG62" s="705"/>
      <c r="BH62" s="705"/>
      <c r="BI62" s="705"/>
      <c r="BJ62" s="705"/>
      <c r="BK62" s="705"/>
    </row>
    <row r="63" spans="1:63" ht="31.5" customHeight="1" x14ac:dyDescent="0.25">
      <c r="A63" s="157" t="s">
        <v>230</v>
      </c>
      <c r="B63" s="700" t="s">
        <v>114</v>
      </c>
      <c r="C63" s="702"/>
      <c r="D63" s="702"/>
      <c r="E63" s="702"/>
      <c r="F63" s="702"/>
      <c r="G63" s="702"/>
      <c r="H63" s="702"/>
      <c r="I63" s="702"/>
      <c r="J63" s="702"/>
      <c r="K63" s="702"/>
      <c r="L63" s="702"/>
      <c r="M63" s="702"/>
      <c r="N63" s="702"/>
      <c r="O63" s="702"/>
      <c r="P63" s="702"/>
      <c r="Q63" s="702"/>
      <c r="R63" s="702"/>
      <c r="S63" s="702"/>
      <c r="T63" s="702"/>
      <c r="U63" s="702"/>
      <c r="V63" s="702"/>
      <c r="W63" s="702"/>
      <c r="X63" s="702"/>
      <c r="Y63" s="702"/>
      <c r="Z63" s="702"/>
      <c r="AA63" s="702"/>
      <c r="AB63" s="702"/>
      <c r="AC63" s="702"/>
      <c r="AD63" s="702"/>
      <c r="AE63" s="702"/>
      <c r="AF63" s="702"/>
      <c r="AG63" s="702"/>
      <c r="AH63" s="702"/>
      <c r="AI63" s="702"/>
      <c r="AJ63" s="702"/>
      <c r="AK63" s="702"/>
      <c r="AL63" s="702"/>
      <c r="AM63" s="702"/>
      <c r="AN63" s="702"/>
      <c r="AO63" s="702"/>
      <c r="AP63" s="702"/>
      <c r="AQ63" s="702"/>
      <c r="AR63" s="702"/>
      <c r="AS63" s="702"/>
      <c r="AT63" s="702"/>
      <c r="AU63" s="702"/>
      <c r="AV63" s="702"/>
      <c r="AW63" s="702"/>
      <c r="AX63" s="702"/>
      <c r="AY63" s="702"/>
      <c r="AZ63" s="702"/>
      <c r="BA63" s="702"/>
      <c r="BB63" s="702"/>
      <c r="BC63" s="702"/>
      <c r="BD63" s="702"/>
      <c r="BE63" s="702"/>
      <c r="BF63" s="702"/>
      <c r="BG63" s="702"/>
      <c r="BH63" s="702"/>
      <c r="BI63" s="702"/>
      <c r="BJ63" s="702"/>
      <c r="BK63" s="701"/>
    </row>
    <row r="65" spans="1:63" ht="30" customHeight="1" x14ac:dyDescent="0.25">
      <c r="A65" s="703" t="s">
        <v>231</v>
      </c>
      <c r="B65" s="172" t="s">
        <v>35</v>
      </c>
      <c r="C65" s="172" t="s">
        <v>36</v>
      </c>
      <c r="D65" s="700" t="s">
        <v>37</v>
      </c>
      <c r="E65" s="701"/>
      <c r="F65" s="172" t="s">
        <v>38</v>
      </c>
      <c r="G65" s="172" t="s">
        <v>39</v>
      </c>
      <c r="H65" s="700" t="s">
        <v>40</v>
      </c>
      <c r="I65" s="701"/>
      <c r="J65" s="172" t="s">
        <v>41</v>
      </c>
      <c r="K65" s="172" t="s">
        <v>42</v>
      </c>
      <c r="L65" s="700" t="s">
        <v>43</v>
      </c>
      <c r="M65" s="701"/>
      <c r="N65" s="172" t="s">
        <v>44</v>
      </c>
      <c r="O65" s="172" t="s">
        <v>45</v>
      </c>
      <c r="P65" s="700" t="s">
        <v>46</v>
      </c>
      <c r="Q65" s="701"/>
      <c r="R65" s="700" t="s">
        <v>232</v>
      </c>
      <c r="S65" s="701"/>
      <c r="T65" s="700" t="s">
        <v>233</v>
      </c>
      <c r="U65" s="702"/>
      <c r="V65" s="702"/>
      <c r="W65" s="702"/>
      <c r="X65" s="702"/>
      <c r="Y65" s="701"/>
      <c r="Z65" s="700" t="s">
        <v>234</v>
      </c>
      <c r="AA65" s="702"/>
      <c r="AB65" s="702"/>
      <c r="AC65" s="702"/>
      <c r="AD65" s="702"/>
      <c r="AE65" s="701"/>
      <c r="AG65" s="703" t="s">
        <v>231</v>
      </c>
      <c r="AH65" s="172" t="s">
        <v>35</v>
      </c>
      <c r="AI65" s="172" t="s">
        <v>36</v>
      </c>
      <c r="AJ65" s="700" t="s">
        <v>37</v>
      </c>
      <c r="AK65" s="701"/>
      <c r="AL65" s="172" t="s">
        <v>38</v>
      </c>
      <c r="AM65" s="172" t="s">
        <v>39</v>
      </c>
      <c r="AN65" s="700" t="s">
        <v>40</v>
      </c>
      <c r="AO65" s="701"/>
      <c r="AP65" s="172" t="s">
        <v>41</v>
      </c>
      <c r="AQ65" s="172" t="s">
        <v>42</v>
      </c>
      <c r="AR65" s="700" t="s">
        <v>43</v>
      </c>
      <c r="AS65" s="701"/>
      <c r="AT65" s="172" t="s">
        <v>44</v>
      </c>
      <c r="AU65" s="172" t="s">
        <v>45</v>
      </c>
      <c r="AV65" s="700" t="s">
        <v>46</v>
      </c>
      <c r="AW65" s="701"/>
      <c r="AX65" s="700" t="s">
        <v>232</v>
      </c>
      <c r="AY65" s="701"/>
      <c r="AZ65" s="700" t="s">
        <v>233</v>
      </c>
      <c r="BA65" s="702"/>
      <c r="BB65" s="702"/>
      <c r="BC65" s="702"/>
      <c r="BD65" s="702"/>
      <c r="BE65" s="701"/>
      <c r="BF65" s="700" t="s">
        <v>234</v>
      </c>
      <c r="BG65" s="702"/>
      <c r="BH65" s="702"/>
      <c r="BI65" s="702"/>
      <c r="BJ65" s="702"/>
      <c r="BK65" s="701"/>
    </row>
    <row r="66" spans="1:63" ht="36" customHeight="1" x14ac:dyDescent="0.25">
      <c r="A66" s="704"/>
      <c r="B66" s="121" t="s">
        <v>235</v>
      </c>
      <c r="C66" s="121" t="s">
        <v>235</v>
      </c>
      <c r="D66" s="121" t="s">
        <v>235</v>
      </c>
      <c r="E66" s="121" t="s">
        <v>236</v>
      </c>
      <c r="F66" s="121" t="s">
        <v>235</v>
      </c>
      <c r="G66" s="121" t="s">
        <v>235</v>
      </c>
      <c r="H66" s="121" t="s">
        <v>235</v>
      </c>
      <c r="I66" s="121" t="s">
        <v>236</v>
      </c>
      <c r="J66" s="121" t="s">
        <v>235</v>
      </c>
      <c r="K66" s="121" t="s">
        <v>235</v>
      </c>
      <c r="L66" s="121" t="s">
        <v>235</v>
      </c>
      <c r="M66" s="121" t="s">
        <v>236</v>
      </c>
      <c r="N66" s="121" t="s">
        <v>235</v>
      </c>
      <c r="O66" s="121" t="s">
        <v>235</v>
      </c>
      <c r="P66" s="121" t="s">
        <v>235</v>
      </c>
      <c r="Q66" s="121" t="s">
        <v>236</v>
      </c>
      <c r="R66" s="121" t="s">
        <v>235</v>
      </c>
      <c r="S66" s="121" t="s">
        <v>236</v>
      </c>
      <c r="T66" s="167" t="s">
        <v>237</v>
      </c>
      <c r="U66" s="167" t="s">
        <v>238</v>
      </c>
      <c r="V66" s="167" t="s">
        <v>239</v>
      </c>
      <c r="W66" s="167" t="s">
        <v>240</v>
      </c>
      <c r="X66" s="168" t="s">
        <v>241</v>
      </c>
      <c r="Y66" s="167" t="s">
        <v>242</v>
      </c>
      <c r="Z66" s="121" t="s">
        <v>243</v>
      </c>
      <c r="AA66" s="150" t="s">
        <v>244</v>
      </c>
      <c r="AB66" s="121" t="s">
        <v>245</v>
      </c>
      <c r="AC66" s="121" t="s">
        <v>246</v>
      </c>
      <c r="AD66" s="121" t="s">
        <v>247</v>
      </c>
      <c r="AE66" s="121" t="s">
        <v>248</v>
      </c>
      <c r="AG66" s="704"/>
      <c r="AH66" s="121" t="s">
        <v>235</v>
      </c>
      <c r="AI66" s="121" t="s">
        <v>235</v>
      </c>
      <c r="AJ66" s="121" t="s">
        <v>235</v>
      </c>
      <c r="AK66" s="121" t="s">
        <v>236</v>
      </c>
      <c r="AL66" s="121" t="s">
        <v>235</v>
      </c>
      <c r="AM66" s="121" t="s">
        <v>235</v>
      </c>
      <c r="AN66" s="121" t="s">
        <v>235</v>
      </c>
      <c r="AO66" s="121" t="s">
        <v>236</v>
      </c>
      <c r="AP66" s="121" t="s">
        <v>235</v>
      </c>
      <c r="AQ66" s="121" t="s">
        <v>235</v>
      </c>
      <c r="AR66" s="121" t="s">
        <v>235</v>
      </c>
      <c r="AS66" s="121" t="s">
        <v>236</v>
      </c>
      <c r="AT66" s="121" t="s">
        <v>235</v>
      </c>
      <c r="AU66" s="121" t="s">
        <v>235</v>
      </c>
      <c r="AV66" s="121" t="s">
        <v>235</v>
      </c>
      <c r="AW66" s="121" t="s">
        <v>236</v>
      </c>
      <c r="AX66" s="121" t="s">
        <v>235</v>
      </c>
      <c r="AY66" s="121" t="s">
        <v>236</v>
      </c>
      <c r="AZ66" s="167" t="s">
        <v>237</v>
      </c>
      <c r="BA66" s="167" t="s">
        <v>238</v>
      </c>
      <c r="BB66" s="167" t="s">
        <v>239</v>
      </c>
      <c r="BC66" s="167" t="s">
        <v>240</v>
      </c>
      <c r="BD66" s="168" t="s">
        <v>241</v>
      </c>
      <c r="BE66" s="167" t="s">
        <v>242</v>
      </c>
      <c r="BF66" s="165" t="s">
        <v>243</v>
      </c>
      <c r="BG66" s="166" t="s">
        <v>244</v>
      </c>
      <c r="BH66" s="165" t="s">
        <v>245</v>
      </c>
      <c r="BI66" s="165" t="s">
        <v>246</v>
      </c>
      <c r="BJ66" s="165" t="s">
        <v>247</v>
      </c>
      <c r="BK66" s="165" t="s">
        <v>248</v>
      </c>
    </row>
    <row r="67" spans="1:63" x14ac:dyDescent="0.25">
      <c r="A67" s="151" t="s">
        <v>249</v>
      </c>
      <c r="B67" s="151"/>
      <c r="C67" s="151"/>
      <c r="D67" s="151"/>
      <c r="E67" s="178"/>
      <c r="F67" s="151"/>
      <c r="G67" s="151"/>
      <c r="H67" s="151"/>
      <c r="I67" s="178"/>
      <c r="J67" s="151"/>
      <c r="K67" s="151"/>
      <c r="L67" s="151"/>
      <c r="M67" s="178"/>
      <c r="N67" s="151"/>
      <c r="O67" s="151"/>
      <c r="P67" s="151"/>
      <c r="Q67" s="178"/>
      <c r="R67" s="170">
        <f t="shared" ref="R67:R87" si="15">B67+C67+D67+F67+G67+H67+J67+K67+L67+N67+O67+P67</f>
        <v>0</v>
      </c>
      <c r="S67" s="158">
        <f>+E67+I67+M67+Q67</f>
        <v>0</v>
      </c>
      <c r="T67" s="169"/>
      <c r="U67" s="169"/>
      <c r="V67" s="169"/>
      <c r="W67" s="169"/>
      <c r="X67" s="169"/>
      <c r="Y67" s="153"/>
      <c r="Z67" s="153"/>
      <c r="AA67" s="153"/>
      <c r="AB67" s="153"/>
      <c r="AC67" s="153"/>
      <c r="AD67" s="153"/>
      <c r="AE67" s="154"/>
      <c r="AG67" s="151" t="s">
        <v>249</v>
      </c>
      <c r="AH67" s="151"/>
      <c r="AI67" s="151"/>
      <c r="AJ67" s="151"/>
      <c r="AK67" s="178"/>
      <c r="AL67" s="151"/>
      <c r="AM67" s="151"/>
      <c r="AN67" s="151"/>
      <c r="AO67" s="178"/>
      <c r="AP67" s="151"/>
      <c r="AQ67" s="151"/>
      <c r="AR67" s="151"/>
      <c r="AS67" s="178"/>
      <c r="AT67" s="151"/>
      <c r="AU67" s="151"/>
      <c r="AV67" s="151"/>
      <c r="AW67" s="178"/>
      <c r="AX67" s="170">
        <f t="shared" ref="AX67:AX87" si="16">AH67+AI67+AJ67+AL67+AM67+AN67+AP67+AQ67+AR67+AT67+AU67+AV67</f>
        <v>0</v>
      </c>
      <c r="AY67" s="158">
        <f>+AK67+AO67+AS67+AW67</f>
        <v>0</v>
      </c>
      <c r="AZ67" s="153"/>
      <c r="BA67" s="153"/>
      <c r="BB67" s="153"/>
      <c r="BC67" s="153"/>
      <c r="BD67" s="153"/>
      <c r="BE67" s="153"/>
      <c r="BF67" s="153"/>
      <c r="BG67" s="153"/>
      <c r="BH67" s="153"/>
      <c r="BI67" s="153"/>
      <c r="BJ67" s="153"/>
      <c r="BK67" s="154"/>
    </row>
    <row r="68" spans="1:63" x14ac:dyDescent="0.25">
      <c r="A68" s="151" t="s">
        <v>250</v>
      </c>
      <c r="B68" s="151"/>
      <c r="C68" s="151"/>
      <c r="D68" s="151"/>
      <c r="E68" s="178"/>
      <c r="F68" s="151"/>
      <c r="G68" s="151"/>
      <c r="H68" s="151"/>
      <c r="I68" s="178"/>
      <c r="J68" s="151"/>
      <c r="K68" s="151"/>
      <c r="L68" s="151"/>
      <c r="M68" s="178"/>
      <c r="N68" s="151"/>
      <c r="O68" s="151"/>
      <c r="P68" s="151"/>
      <c r="Q68" s="178"/>
      <c r="R68" s="170">
        <f t="shared" si="15"/>
        <v>0</v>
      </c>
      <c r="S68" s="158">
        <f t="shared" ref="S68:S87" si="17">+E68+I68+M68+Q68</f>
        <v>0</v>
      </c>
      <c r="T68" s="169"/>
      <c r="U68" s="169"/>
      <c r="V68" s="169"/>
      <c r="W68" s="169"/>
      <c r="X68" s="169"/>
      <c r="Y68" s="153"/>
      <c r="Z68" s="153"/>
      <c r="AA68" s="153"/>
      <c r="AB68" s="153"/>
      <c r="AC68" s="153"/>
      <c r="AD68" s="153"/>
      <c r="AE68" s="153"/>
      <c r="AG68" s="151" t="s">
        <v>250</v>
      </c>
      <c r="AH68" s="151"/>
      <c r="AI68" s="151"/>
      <c r="AJ68" s="151"/>
      <c r="AK68" s="178"/>
      <c r="AL68" s="151"/>
      <c r="AM68" s="151"/>
      <c r="AN68" s="151"/>
      <c r="AO68" s="178"/>
      <c r="AP68" s="151"/>
      <c r="AQ68" s="151"/>
      <c r="AR68" s="151"/>
      <c r="AS68" s="178"/>
      <c r="AT68" s="151"/>
      <c r="AU68" s="151"/>
      <c r="AV68" s="151"/>
      <c r="AW68" s="178"/>
      <c r="AX68" s="170">
        <f t="shared" si="16"/>
        <v>0</v>
      </c>
      <c r="AY68" s="158">
        <f t="shared" ref="AY68:AY87" si="18">+AK68+AO68+AS68+AW68</f>
        <v>0</v>
      </c>
      <c r="AZ68" s="153"/>
      <c r="BA68" s="153"/>
      <c r="BB68" s="153"/>
      <c r="BC68" s="153"/>
      <c r="BD68" s="153"/>
      <c r="BE68" s="153"/>
      <c r="BF68" s="153"/>
      <c r="BG68" s="153"/>
      <c r="BH68" s="153"/>
      <c r="BI68" s="153"/>
      <c r="BJ68" s="153"/>
      <c r="BK68" s="153"/>
    </row>
    <row r="69" spans="1:63" x14ac:dyDescent="0.25">
      <c r="A69" s="151" t="s">
        <v>251</v>
      </c>
      <c r="B69" s="151"/>
      <c r="C69" s="151"/>
      <c r="D69" s="151"/>
      <c r="E69" s="178"/>
      <c r="F69" s="151"/>
      <c r="G69" s="151"/>
      <c r="H69" s="151"/>
      <c r="I69" s="178"/>
      <c r="J69" s="151"/>
      <c r="K69" s="151"/>
      <c r="L69" s="151"/>
      <c r="M69" s="178"/>
      <c r="N69" s="151"/>
      <c r="O69" s="151"/>
      <c r="P69" s="151"/>
      <c r="Q69" s="178"/>
      <c r="R69" s="170">
        <f t="shared" si="15"/>
        <v>0</v>
      </c>
      <c r="S69" s="158">
        <f t="shared" si="17"/>
        <v>0</v>
      </c>
      <c r="T69" s="169"/>
      <c r="U69" s="169"/>
      <c r="V69" s="169"/>
      <c r="W69" s="169"/>
      <c r="X69" s="169"/>
      <c r="Y69" s="153"/>
      <c r="Z69" s="153"/>
      <c r="AA69" s="153"/>
      <c r="AB69" s="153"/>
      <c r="AC69" s="153"/>
      <c r="AD69" s="153"/>
      <c r="AE69" s="153"/>
      <c r="AG69" s="151" t="s">
        <v>251</v>
      </c>
      <c r="AH69" s="151"/>
      <c r="AI69" s="151"/>
      <c r="AJ69" s="151"/>
      <c r="AK69" s="178"/>
      <c r="AL69" s="151"/>
      <c r="AM69" s="151"/>
      <c r="AN69" s="151"/>
      <c r="AO69" s="178"/>
      <c r="AP69" s="151"/>
      <c r="AQ69" s="151"/>
      <c r="AR69" s="151"/>
      <c r="AS69" s="178"/>
      <c r="AT69" s="151"/>
      <c r="AU69" s="151"/>
      <c r="AV69" s="151"/>
      <c r="AW69" s="178"/>
      <c r="AX69" s="170">
        <f t="shared" si="16"/>
        <v>0</v>
      </c>
      <c r="AY69" s="158">
        <f t="shared" si="18"/>
        <v>0</v>
      </c>
      <c r="AZ69" s="153"/>
      <c r="BA69" s="153"/>
      <c r="BB69" s="153"/>
      <c r="BC69" s="153"/>
      <c r="BD69" s="153"/>
      <c r="BE69" s="153"/>
      <c r="BF69" s="153"/>
      <c r="BG69" s="153"/>
      <c r="BH69" s="153"/>
      <c r="BI69" s="153"/>
      <c r="BJ69" s="153"/>
      <c r="BK69" s="153"/>
    </row>
    <row r="70" spans="1:63" x14ac:dyDescent="0.25">
      <c r="A70" s="151" t="s">
        <v>252</v>
      </c>
      <c r="B70" s="151"/>
      <c r="C70" s="151"/>
      <c r="D70" s="151"/>
      <c r="E70" s="178"/>
      <c r="F70" s="151"/>
      <c r="G70" s="151"/>
      <c r="H70" s="151"/>
      <c r="I70" s="178"/>
      <c r="J70" s="151"/>
      <c r="K70" s="151"/>
      <c r="L70" s="151"/>
      <c r="M70" s="178"/>
      <c r="N70" s="151"/>
      <c r="O70" s="151"/>
      <c r="P70" s="151"/>
      <c r="Q70" s="178"/>
      <c r="R70" s="170">
        <f t="shared" si="15"/>
        <v>0</v>
      </c>
      <c r="S70" s="158">
        <f t="shared" si="17"/>
        <v>0</v>
      </c>
      <c r="T70" s="169"/>
      <c r="U70" s="169"/>
      <c r="V70" s="169"/>
      <c r="W70" s="169"/>
      <c r="X70" s="169"/>
      <c r="Y70" s="153"/>
      <c r="Z70" s="153"/>
      <c r="AA70" s="153"/>
      <c r="AB70" s="153"/>
      <c r="AC70" s="153"/>
      <c r="AD70" s="153"/>
      <c r="AE70" s="153"/>
      <c r="AG70" s="151" t="s">
        <v>252</v>
      </c>
      <c r="AH70" s="151"/>
      <c r="AI70" s="151"/>
      <c r="AJ70" s="151"/>
      <c r="AK70" s="178"/>
      <c r="AL70" s="151"/>
      <c r="AM70" s="151"/>
      <c r="AN70" s="151"/>
      <c r="AO70" s="178"/>
      <c r="AP70" s="151"/>
      <c r="AQ70" s="151"/>
      <c r="AR70" s="151"/>
      <c r="AS70" s="178"/>
      <c r="AT70" s="151"/>
      <c r="AU70" s="151"/>
      <c r="AV70" s="151"/>
      <c r="AW70" s="178"/>
      <c r="AX70" s="170">
        <f t="shared" si="16"/>
        <v>0</v>
      </c>
      <c r="AY70" s="158">
        <f t="shared" si="18"/>
        <v>0</v>
      </c>
      <c r="AZ70" s="153"/>
      <c r="BA70" s="153"/>
      <c r="BB70" s="153"/>
      <c r="BC70" s="153"/>
      <c r="BD70" s="153"/>
      <c r="BE70" s="153"/>
      <c r="BF70" s="153"/>
      <c r="BG70" s="153"/>
      <c r="BH70" s="153"/>
      <c r="BI70" s="153"/>
      <c r="BJ70" s="153"/>
      <c r="BK70" s="153"/>
    </row>
    <row r="71" spans="1:63" x14ac:dyDescent="0.25">
      <c r="A71" s="151" t="s">
        <v>253</v>
      </c>
      <c r="B71" s="151"/>
      <c r="C71" s="151"/>
      <c r="D71" s="151"/>
      <c r="E71" s="178"/>
      <c r="F71" s="151"/>
      <c r="G71" s="151"/>
      <c r="H71" s="151"/>
      <c r="I71" s="178"/>
      <c r="J71" s="151"/>
      <c r="K71" s="151"/>
      <c r="L71" s="151"/>
      <c r="M71" s="178"/>
      <c r="N71" s="151"/>
      <c r="O71" s="151"/>
      <c r="P71" s="151"/>
      <c r="Q71" s="178"/>
      <c r="R71" s="170">
        <f t="shared" si="15"/>
        <v>0</v>
      </c>
      <c r="S71" s="158">
        <f t="shared" si="17"/>
        <v>0</v>
      </c>
      <c r="T71" s="169"/>
      <c r="U71" s="169"/>
      <c r="V71" s="169"/>
      <c r="W71" s="169"/>
      <c r="X71" s="169"/>
      <c r="Y71" s="153"/>
      <c r="Z71" s="153"/>
      <c r="AA71" s="153"/>
      <c r="AB71" s="153"/>
      <c r="AC71" s="153"/>
      <c r="AD71" s="153"/>
      <c r="AE71" s="153"/>
      <c r="AG71" s="151" t="s">
        <v>253</v>
      </c>
      <c r="AH71" s="151"/>
      <c r="AI71" s="151"/>
      <c r="AJ71" s="151"/>
      <c r="AK71" s="178"/>
      <c r="AL71" s="151"/>
      <c r="AM71" s="151"/>
      <c r="AN71" s="151"/>
      <c r="AO71" s="178"/>
      <c r="AP71" s="151"/>
      <c r="AQ71" s="151"/>
      <c r="AR71" s="151"/>
      <c r="AS71" s="178"/>
      <c r="AT71" s="151"/>
      <c r="AU71" s="151"/>
      <c r="AV71" s="151"/>
      <c r="AW71" s="178"/>
      <c r="AX71" s="170">
        <f t="shared" si="16"/>
        <v>0</v>
      </c>
      <c r="AY71" s="158">
        <f t="shared" si="18"/>
        <v>0</v>
      </c>
      <c r="AZ71" s="153"/>
      <c r="BA71" s="153"/>
      <c r="BB71" s="153"/>
      <c r="BC71" s="153"/>
      <c r="BD71" s="153"/>
      <c r="BE71" s="153"/>
      <c r="BF71" s="153"/>
      <c r="BG71" s="153"/>
      <c r="BH71" s="153"/>
      <c r="BI71" s="153"/>
      <c r="BJ71" s="153"/>
      <c r="BK71" s="153"/>
    </row>
    <row r="72" spans="1:63" x14ac:dyDescent="0.25">
      <c r="A72" s="151" t="s">
        <v>254</v>
      </c>
      <c r="B72" s="151"/>
      <c r="C72" s="151"/>
      <c r="D72" s="151"/>
      <c r="E72" s="178"/>
      <c r="F72" s="151"/>
      <c r="G72" s="151"/>
      <c r="H72" s="151"/>
      <c r="I72" s="178"/>
      <c r="J72" s="151"/>
      <c r="K72" s="151"/>
      <c r="L72" s="151"/>
      <c r="M72" s="178"/>
      <c r="N72" s="151"/>
      <c r="O72" s="151"/>
      <c r="P72" s="151"/>
      <c r="Q72" s="178"/>
      <c r="R72" s="170">
        <f t="shared" si="15"/>
        <v>0</v>
      </c>
      <c r="S72" s="158">
        <f t="shared" si="17"/>
        <v>0</v>
      </c>
      <c r="T72" s="169"/>
      <c r="U72" s="169"/>
      <c r="V72" s="169"/>
      <c r="W72" s="169"/>
      <c r="X72" s="169"/>
      <c r="Y72" s="153"/>
      <c r="Z72" s="153"/>
      <c r="AA72" s="153"/>
      <c r="AB72" s="153"/>
      <c r="AC72" s="153"/>
      <c r="AD72" s="153"/>
      <c r="AE72" s="153"/>
      <c r="AG72" s="151" t="s">
        <v>254</v>
      </c>
      <c r="AH72" s="151"/>
      <c r="AI72" s="151"/>
      <c r="AJ72" s="151"/>
      <c r="AK72" s="178"/>
      <c r="AL72" s="151"/>
      <c r="AM72" s="151"/>
      <c r="AN72" s="151"/>
      <c r="AO72" s="178"/>
      <c r="AP72" s="151"/>
      <c r="AQ72" s="151"/>
      <c r="AR72" s="151"/>
      <c r="AS72" s="178"/>
      <c r="AT72" s="151"/>
      <c r="AU72" s="151"/>
      <c r="AV72" s="151"/>
      <c r="AW72" s="178"/>
      <c r="AX72" s="170">
        <f t="shared" si="16"/>
        <v>0</v>
      </c>
      <c r="AY72" s="158">
        <f t="shared" si="18"/>
        <v>0</v>
      </c>
      <c r="AZ72" s="153"/>
      <c r="BA72" s="153"/>
      <c r="BB72" s="153"/>
      <c r="BC72" s="153"/>
      <c r="BD72" s="153"/>
      <c r="BE72" s="153"/>
      <c r="BF72" s="153"/>
      <c r="BG72" s="153"/>
      <c r="BH72" s="153"/>
      <c r="BI72" s="153"/>
      <c r="BJ72" s="153"/>
      <c r="BK72" s="153"/>
    </row>
    <row r="73" spans="1:63" x14ac:dyDescent="0.25">
      <c r="A73" s="151" t="s">
        <v>255</v>
      </c>
      <c r="B73" s="151"/>
      <c r="C73" s="151"/>
      <c r="D73" s="151"/>
      <c r="E73" s="178"/>
      <c r="F73" s="151"/>
      <c r="G73" s="151"/>
      <c r="H73" s="151"/>
      <c r="I73" s="178"/>
      <c r="J73" s="151"/>
      <c r="K73" s="151"/>
      <c r="L73" s="151"/>
      <c r="M73" s="178"/>
      <c r="N73" s="151"/>
      <c r="O73" s="151"/>
      <c r="P73" s="151"/>
      <c r="Q73" s="178"/>
      <c r="R73" s="170">
        <f t="shared" si="15"/>
        <v>0</v>
      </c>
      <c r="S73" s="158">
        <f t="shared" si="17"/>
        <v>0</v>
      </c>
      <c r="T73" s="169"/>
      <c r="U73" s="169"/>
      <c r="V73" s="169"/>
      <c r="W73" s="169"/>
      <c r="X73" s="169"/>
      <c r="Y73" s="153"/>
      <c r="Z73" s="153"/>
      <c r="AA73" s="153"/>
      <c r="AB73" s="153"/>
      <c r="AC73" s="153"/>
      <c r="AD73" s="153"/>
      <c r="AE73" s="153"/>
      <c r="AG73" s="151" t="s">
        <v>255</v>
      </c>
      <c r="AH73" s="151"/>
      <c r="AI73" s="151"/>
      <c r="AJ73" s="151"/>
      <c r="AK73" s="178"/>
      <c r="AL73" s="151"/>
      <c r="AM73" s="151"/>
      <c r="AN73" s="151"/>
      <c r="AO73" s="178"/>
      <c r="AP73" s="151"/>
      <c r="AQ73" s="151"/>
      <c r="AR73" s="151"/>
      <c r="AS73" s="178"/>
      <c r="AT73" s="151"/>
      <c r="AU73" s="151"/>
      <c r="AV73" s="151"/>
      <c r="AW73" s="178"/>
      <c r="AX73" s="170">
        <f t="shared" si="16"/>
        <v>0</v>
      </c>
      <c r="AY73" s="158">
        <f t="shared" si="18"/>
        <v>0</v>
      </c>
      <c r="AZ73" s="153"/>
      <c r="BA73" s="153"/>
      <c r="BB73" s="153"/>
      <c r="BC73" s="153"/>
      <c r="BD73" s="153"/>
      <c r="BE73" s="153"/>
      <c r="BF73" s="153"/>
      <c r="BG73" s="153"/>
      <c r="BH73" s="153"/>
      <c r="BI73" s="153"/>
      <c r="BJ73" s="153"/>
      <c r="BK73" s="153"/>
    </row>
    <row r="74" spans="1:63" x14ac:dyDescent="0.25">
      <c r="A74" s="151" t="s">
        <v>256</v>
      </c>
      <c r="B74" s="151"/>
      <c r="C74" s="151"/>
      <c r="D74" s="151"/>
      <c r="E74" s="178"/>
      <c r="F74" s="151"/>
      <c r="G74" s="151"/>
      <c r="H74" s="151"/>
      <c r="I74" s="178"/>
      <c r="J74" s="151"/>
      <c r="K74" s="151"/>
      <c r="L74" s="151"/>
      <c r="M74" s="178"/>
      <c r="N74" s="151"/>
      <c r="O74" s="151"/>
      <c r="P74" s="151"/>
      <c r="Q74" s="178"/>
      <c r="R74" s="170">
        <f t="shared" si="15"/>
        <v>0</v>
      </c>
      <c r="S74" s="158">
        <f t="shared" si="17"/>
        <v>0</v>
      </c>
      <c r="T74" s="169"/>
      <c r="U74" s="169"/>
      <c r="V74" s="169"/>
      <c r="W74" s="169"/>
      <c r="X74" s="169"/>
      <c r="Y74" s="153"/>
      <c r="Z74" s="153"/>
      <c r="AA74" s="153"/>
      <c r="AB74" s="153"/>
      <c r="AC74" s="153"/>
      <c r="AD74" s="153"/>
      <c r="AE74" s="153"/>
      <c r="AG74" s="151" t="s">
        <v>256</v>
      </c>
      <c r="AH74" s="151"/>
      <c r="AI74" s="151"/>
      <c r="AJ74" s="151"/>
      <c r="AK74" s="178"/>
      <c r="AL74" s="151"/>
      <c r="AM74" s="151"/>
      <c r="AN74" s="151"/>
      <c r="AO74" s="178"/>
      <c r="AP74" s="151"/>
      <c r="AQ74" s="151"/>
      <c r="AR74" s="151"/>
      <c r="AS74" s="178"/>
      <c r="AT74" s="151"/>
      <c r="AU74" s="151"/>
      <c r="AV74" s="151"/>
      <c r="AW74" s="178"/>
      <c r="AX74" s="170">
        <f t="shared" si="16"/>
        <v>0</v>
      </c>
      <c r="AY74" s="158">
        <f t="shared" si="18"/>
        <v>0</v>
      </c>
      <c r="AZ74" s="153"/>
      <c r="BA74" s="153"/>
      <c r="BB74" s="153"/>
      <c r="BC74" s="153"/>
      <c r="BD74" s="153"/>
      <c r="BE74" s="153"/>
      <c r="BF74" s="153"/>
      <c r="BG74" s="153"/>
      <c r="BH74" s="153"/>
      <c r="BI74" s="153"/>
      <c r="BJ74" s="153"/>
      <c r="BK74" s="153"/>
    </row>
    <row r="75" spans="1:63" x14ac:dyDescent="0.25">
      <c r="A75" s="151" t="s">
        <v>257</v>
      </c>
      <c r="B75" s="151"/>
      <c r="C75" s="151"/>
      <c r="D75" s="151"/>
      <c r="E75" s="178"/>
      <c r="F75" s="151"/>
      <c r="G75" s="151"/>
      <c r="H75" s="151"/>
      <c r="I75" s="178"/>
      <c r="J75" s="151"/>
      <c r="K75" s="151"/>
      <c r="L75" s="151"/>
      <c r="M75" s="178"/>
      <c r="N75" s="151"/>
      <c r="O75" s="151"/>
      <c r="P75" s="151"/>
      <c r="Q75" s="178"/>
      <c r="R75" s="170">
        <f t="shared" si="15"/>
        <v>0</v>
      </c>
      <c r="S75" s="158">
        <f t="shared" si="17"/>
        <v>0</v>
      </c>
      <c r="T75" s="169"/>
      <c r="U75" s="169"/>
      <c r="V75" s="169"/>
      <c r="W75" s="169"/>
      <c r="X75" s="169"/>
      <c r="Y75" s="153"/>
      <c r="Z75" s="153"/>
      <c r="AA75" s="153"/>
      <c r="AB75" s="153"/>
      <c r="AC75" s="153"/>
      <c r="AD75" s="153"/>
      <c r="AE75" s="153"/>
      <c r="AG75" s="151" t="s">
        <v>257</v>
      </c>
      <c r="AH75" s="151"/>
      <c r="AI75" s="151"/>
      <c r="AJ75" s="151"/>
      <c r="AK75" s="178"/>
      <c r="AL75" s="151"/>
      <c r="AM75" s="151"/>
      <c r="AN75" s="151"/>
      <c r="AO75" s="178"/>
      <c r="AP75" s="151"/>
      <c r="AQ75" s="151"/>
      <c r="AR75" s="151"/>
      <c r="AS75" s="178"/>
      <c r="AT75" s="151"/>
      <c r="AU75" s="151"/>
      <c r="AV75" s="151"/>
      <c r="AW75" s="178"/>
      <c r="AX75" s="170">
        <f t="shared" si="16"/>
        <v>0</v>
      </c>
      <c r="AY75" s="158">
        <f t="shared" si="18"/>
        <v>0</v>
      </c>
      <c r="AZ75" s="153"/>
      <c r="BA75" s="153"/>
      <c r="BB75" s="153"/>
      <c r="BC75" s="153"/>
      <c r="BD75" s="153"/>
      <c r="BE75" s="153"/>
      <c r="BF75" s="153"/>
      <c r="BG75" s="153"/>
      <c r="BH75" s="153"/>
      <c r="BI75" s="151"/>
      <c r="BJ75" s="151"/>
      <c r="BK75" s="151"/>
    </row>
    <row r="76" spans="1:63" x14ac:dyDescent="0.25">
      <c r="A76" s="151" t="s">
        <v>258</v>
      </c>
      <c r="B76" s="151"/>
      <c r="C76" s="151"/>
      <c r="D76" s="151"/>
      <c r="E76" s="178"/>
      <c r="F76" s="151"/>
      <c r="G76" s="151"/>
      <c r="H76" s="151"/>
      <c r="I76" s="178"/>
      <c r="J76" s="151"/>
      <c r="K76" s="151"/>
      <c r="L76" s="151"/>
      <c r="M76" s="178"/>
      <c r="N76" s="151"/>
      <c r="O76" s="151"/>
      <c r="P76" s="151"/>
      <c r="Q76" s="178"/>
      <c r="R76" s="170">
        <f t="shared" si="15"/>
        <v>0</v>
      </c>
      <c r="S76" s="158">
        <f t="shared" si="17"/>
        <v>0</v>
      </c>
      <c r="T76" s="169"/>
      <c r="U76" s="169"/>
      <c r="V76" s="169"/>
      <c r="W76" s="169"/>
      <c r="X76" s="169"/>
      <c r="Y76" s="153"/>
      <c r="Z76" s="153"/>
      <c r="AA76" s="153"/>
      <c r="AB76" s="153"/>
      <c r="AC76" s="153"/>
      <c r="AD76" s="153"/>
      <c r="AE76" s="153"/>
      <c r="AG76" s="151" t="s">
        <v>258</v>
      </c>
      <c r="AH76" s="151"/>
      <c r="AI76" s="151"/>
      <c r="AJ76" s="151"/>
      <c r="AK76" s="178"/>
      <c r="AL76" s="151"/>
      <c r="AM76" s="151"/>
      <c r="AN76" s="151"/>
      <c r="AO76" s="178"/>
      <c r="AP76" s="151"/>
      <c r="AQ76" s="151"/>
      <c r="AR76" s="151"/>
      <c r="AS76" s="178"/>
      <c r="AT76" s="151"/>
      <c r="AU76" s="151"/>
      <c r="AV76" s="151"/>
      <c r="AW76" s="178"/>
      <c r="AX76" s="170">
        <f t="shared" si="16"/>
        <v>0</v>
      </c>
      <c r="AY76" s="158">
        <f t="shared" si="18"/>
        <v>0</v>
      </c>
      <c r="AZ76" s="153"/>
      <c r="BA76" s="153"/>
      <c r="BB76" s="153"/>
      <c r="BC76" s="153"/>
      <c r="BD76" s="153"/>
      <c r="BE76" s="153"/>
      <c r="BF76" s="153"/>
      <c r="BG76" s="153"/>
      <c r="BH76" s="153"/>
      <c r="BI76" s="151"/>
      <c r="BJ76" s="151"/>
      <c r="BK76" s="151"/>
    </row>
    <row r="77" spans="1:63" x14ac:dyDescent="0.25">
      <c r="A77" s="151" t="s">
        <v>259</v>
      </c>
      <c r="B77" s="151"/>
      <c r="C77" s="151"/>
      <c r="D77" s="151"/>
      <c r="E77" s="178"/>
      <c r="F77" s="151"/>
      <c r="G77" s="151"/>
      <c r="H77" s="151"/>
      <c r="I77" s="178"/>
      <c r="J77" s="151"/>
      <c r="K77" s="151"/>
      <c r="L77" s="151"/>
      <c r="M77" s="178"/>
      <c r="N77" s="151"/>
      <c r="O77" s="151"/>
      <c r="P77" s="151"/>
      <c r="Q77" s="178"/>
      <c r="R77" s="170">
        <f t="shared" si="15"/>
        <v>0</v>
      </c>
      <c r="S77" s="158">
        <f t="shared" si="17"/>
        <v>0</v>
      </c>
      <c r="T77" s="169"/>
      <c r="U77" s="169"/>
      <c r="V77" s="169"/>
      <c r="W77" s="169"/>
      <c r="X77" s="169"/>
      <c r="Y77" s="153"/>
      <c r="Z77" s="153"/>
      <c r="AA77" s="153"/>
      <c r="AB77" s="153"/>
      <c r="AC77" s="153"/>
      <c r="AD77" s="153"/>
      <c r="AE77" s="153"/>
      <c r="AG77" s="151" t="s">
        <v>259</v>
      </c>
      <c r="AH77" s="151"/>
      <c r="AI77" s="151"/>
      <c r="AJ77" s="151"/>
      <c r="AK77" s="178"/>
      <c r="AL77" s="151"/>
      <c r="AM77" s="151"/>
      <c r="AN77" s="151"/>
      <c r="AO77" s="178"/>
      <c r="AP77" s="151"/>
      <c r="AQ77" s="151"/>
      <c r="AR77" s="151"/>
      <c r="AS77" s="178"/>
      <c r="AT77" s="151"/>
      <c r="AU77" s="151"/>
      <c r="AV77" s="151"/>
      <c r="AW77" s="178"/>
      <c r="AX77" s="170">
        <f t="shared" si="16"/>
        <v>0</v>
      </c>
      <c r="AY77" s="158">
        <f t="shared" si="18"/>
        <v>0</v>
      </c>
      <c r="AZ77" s="153"/>
      <c r="BA77" s="153"/>
      <c r="BB77" s="153"/>
      <c r="BC77" s="153"/>
      <c r="BD77" s="153"/>
      <c r="BE77" s="153"/>
      <c r="BF77" s="153"/>
      <c r="BG77" s="153"/>
      <c r="BH77" s="153"/>
      <c r="BI77" s="151"/>
      <c r="BJ77" s="151"/>
      <c r="BK77" s="151"/>
    </row>
    <row r="78" spans="1:63" x14ac:dyDescent="0.25">
      <c r="A78" s="151" t="s">
        <v>260</v>
      </c>
      <c r="B78" s="151"/>
      <c r="C78" s="151"/>
      <c r="D78" s="151"/>
      <c r="E78" s="178"/>
      <c r="F78" s="151"/>
      <c r="G78" s="151"/>
      <c r="H78" s="151"/>
      <c r="I78" s="178"/>
      <c r="J78" s="151"/>
      <c r="K78" s="151"/>
      <c r="L78" s="151"/>
      <c r="M78" s="178"/>
      <c r="N78" s="151"/>
      <c r="O78" s="151"/>
      <c r="P78" s="151"/>
      <c r="Q78" s="178"/>
      <c r="R78" s="170">
        <f t="shared" si="15"/>
        <v>0</v>
      </c>
      <c r="S78" s="158">
        <f t="shared" si="17"/>
        <v>0</v>
      </c>
      <c r="T78" s="169"/>
      <c r="U78" s="169"/>
      <c r="V78" s="169"/>
      <c r="W78" s="169"/>
      <c r="X78" s="169"/>
      <c r="Y78" s="153"/>
      <c r="Z78" s="153"/>
      <c r="AA78" s="153"/>
      <c r="AB78" s="153"/>
      <c r="AC78" s="153"/>
      <c r="AD78" s="153"/>
      <c r="AE78" s="153"/>
      <c r="AG78" s="151" t="s">
        <v>260</v>
      </c>
      <c r="AH78" s="151"/>
      <c r="AI78" s="151"/>
      <c r="AJ78" s="151"/>
      <c r="AK78" s="178"/>
      <c r="AL78" s="151"/>
      <c r="AM78" s="151"/>
      <c r="AN78" s="151"/>
      <c r="AO78" s="178"/>
      <c r="AP78" s="151"/>
      <c r="AQ78" s="151"/>
      <c r="AR78" s="151"/>
      <c r="AS78" s="178"/>
      <c r="AT78" s="151"/>
      <c r="AU78" s="151"/>
      <c r="AV78" s="151"/>
      <c r="AW78" s="178"/>
      <c r="AX78" s="170">
        <f t="shared" si="16"/>
        <v>0</v>
      </c>
      <c r="AY78" s="158">
        <f t="shared" si="18"/>
        <v>0</v>
      </c>
      <c r="AZ78" s="153"/>
      <c r="BA78" s="153"/>
      <c r="BB78" s="153"/>
      <c r="BC78" s="153"/>
      <c r="BD78" s="153"/>
      <c r="BE78" s="153"/>
      <c r="BF78" s="153"/>
      <c r="BG78" s="153"/>
      <c r="BH78" s="153"/>
      <c r="BI78" s="153"/>
      <c r="BJ78" s="153"/>
      <c r="BK78" s="153"/>
    </row>
    <row r="79" spans="1:63" x14ac:dyDescent="0.25">
      <c r="A79" s="151" t="s">
        <v>261</v>
      </c>
      <c r="B79" s="151"/>
      <c r="C79" s="151"/>
      <c r="D79" s="151"/>
      <c r="E79" s="178"/>
      <c r="F79" s="151"/>
      <c r="G79" s="151"/>
      <c r="H79" s="151"/>
      <c r="I79" s="178"/>
      <c r="J79" s="151"/>
      <c r="K79" s="151"/>
      <c r="L79" s="151"/>
      <c r="M79" s="178"/>
      <c r="N79" s="151"/>
      <c r="O79" s="151"/>
      <c r="P79" s="151"/>
      <c r="Q79" s="178"/>
      <c r="R79" s="170">
        <f t="shared" si="15"/>
        <v>0</v>
      </c>
      <c r="S79" s="158">
        <f t="shared" si="17"/>
        <v>0</v>
      </c>
      <c r="T79" s="169"/>
      <c r="U79" s="169"/>
      <c r="V79" s="169"/>
      <c r="W79" s="169"/>
      <c r="X79" s="169"/>
      <c r="Y79" s="153"/>
      <c r="Z79" s="153"/>
      <c r="AA79" s="153"/>
      <c r="AB79" s="153"/>
      <c r="AC79" s="153"/>
      <c r="AD79" s="153"/>
      <c r="AE79" s="153"/>
      <c r="AG79" s="151" t="s">
        <v>261</v>
      </c>
      <c r="AH79" s="151"/>
      <c r="AI79" s="151"/>
      <c r="AJ79" s="151"/>
      <c r="AK79" s="178"/>
      <c r="AL79" s="151"/>
      <c r="AM79" s="151"/>
      <c r="AN79" s="151"/>
      <c r="AO79" s="178"/>
      <c r="AP79" s="151"/>
      <c r="AQ79" s="151"/>
      <c r="AR79" s="151"/>
      <c r="AS79" s="178"/>
      <c r="AT79" s="151"/>
      <c r="AU79" s="151"/>
      <c r="AV79" s="151"/>
      <c r="AW79" s="178"/>
      <c r="AX79" s="170">
        <f t="shared" si="16"/>
        <v>0</v>
      </c>
      <c r="AY79" s="158">
        <f t="shared" si="18"/>
        <v>0</v>
      </c>
      <c r="AZ79" s="153"/>
      <c r="BA79" s="153"/>
      <c r="BB79" s="153"/>
      <c r="BC79" s="153"/>
      <c r="BD79" s="153"/>
      <c r="BE79" s="153"/>
      <c r="BF79" s="153"/>
      <c r="BG79" s="153"/>
      <c r="BH79" s="153"/>
      <c r="BI79" s="153"/>
      <c r="BJ79" s="153"/>
      <c r="BK79" s="153"/>
    </row>
    <row r="80" spans="1:63" x14ac:dyDescent="0.25">
      <c r="A80" s="151" t="s">
        <v>262</v>
      </c>
      <c r="B80" s="151"/>
      <c r="C80" s="151"/>
      <c r="D80" s="151"/>
      <c r="E80" s="178"/>
      <c r="F80" s="151"/>
      <c r="G80" s="151"/>
      <c r="H80" s="151"/>
      <c r="I80" s="178"/>
      <c r="J80" s="151"/>
      <c r="K80" s="151"/>
      <c r="L80" s="151"/>
      <c r="M80" s="178"/>
      <c r="N80" s="151"/>
      <c r="O80" s="151"/>
      <c r="P80" s="151"/>
      <c r="Q80" s="178"/>
      <c r="R80" s="170">
        <f t="shared" si="15"/>
        <v>0</v>
      </c>
      <c r="S80" s="158">
        <f t="shared" si="17"/>
        <v>0</v>
      </c>
      <c r="T80" s="169"/>
      <c r="U80" s="169"/>
      <c r="V80" s="169"/>
      <c r="W80" s="169"/>
      <c r="X80" s="169"/>
      <c r="Y80" s="153"/>
      <c r="Z80" s="153"/>
      <c r="AA80" s="153"/>
      <c r="AB80" s="153"/>
      <c r="AC80" s="153"/>
      <c r="AD80" s="153"/>
      <c r="AE80" s="153"/>
      <c r="AG80" s="151" t="s">
        <v>262</v>
      </c>
      <c r="AH80" s="151"/>
      <c r="AI80" s="151"/>
      <c r="AJ80" s="151"/>
      <c r="AK80" s="178"/>
      <c r="AL80" s="151"/>
      <c r="AM80" s="151"/>
      <c r="AN80" s="151"/>
      <c r="AO80" s="178"/>
      <c r="AP80" s="151"/>
      <c r="AQ80" s="151"/>
      <c r="AR80" s="151"/>
      <c r="AS80" s="178"/>
      <c r="AT80" s="151"/>
      <c r="AU80" s="151"/>
      <c r="AV80" s="151"/>
      <c r="AW80" s="178"/>
      <c r="AX80" s="170">
        <f t="shared" si="16"/>
        <v>0</v>
      </c>
      <c r="AY80" s="158">
        <f t="shared" si="18"/>
        <v>0</v>
      </c>
      <c r="AZ80" s="153"/>
      <c r="BA80" s="153"/>
      <c r="BB80" s="153"/>
      <c r="BC80" s="153"/>
      <c r="BD80" s="153"/>
      <c r="BE80" s="153"/>
      <c r="BF80" s="153"/>
      <c r="BG80" s="153"/>
      <c r="BH80" s="153"/>
      <c r="BI80" s="153"/>
      <c r="BJ80" s="153"/>
      <c r="BK80" s="153"/>
    </row>
    <row r="81" spans="1:63" x14ac:dyDescent="0.25">
      <c r="A81" s="151" t="s">
        <v>263</v>
      </c>
      <c r="B81" s="151"/>
      <c r="C81" s="151"/>
      <c r="D81" s="151"/>
      <c r="E81" s="178"/>
      <c r="F81" s="151"/>
      <c r="G81" s="151"/>
      <c r="H81" s="151"/>
      <c r="I81" s="178"/>
      <c r="J81" s="151"/>
      <c r="K81" s="151"/>
      <c r="L81" s="151"/>
      <c r="M81" s="178"/>
      <c r="N81" s="151"/>
      <c r="O81" s="151"/>
      <c r="P81" s="151"/>
      <c r="Q81" s="178"/>
      <c r="R81" s="170">
        <f t="shared" si="15"/>
        <v>0</v>
      </c>
      <c r="S81" s="158">
        <f t="shared" si="17"/>
        <v>0</v>
      </c>
      <c r="T81" s="169"/>
      <c r="U81" s="169"/>
      <c r="V81" s="169"/>
      <c r="W81" s="169"/>
      <c r="X81" s="169"/>
      <c r="Y81" s="153"/>
      <c r="Z81" s="153"/>
      <c r="AA81" s="153"/>
      <c r="AB81" s="153"/>
      <c r="AC81" s="153"/>
      <c r="AD81" s="153"/>
      <c r="AE81" s="153"/>
      <c r="AG81" s="151" t="s">
        <v>263</v>
      </c>
      <c r="AH81" s="151"/>
      <c r="AI81" s="151"/>
      <c r="AJ81" s="151"/>
      <c r="AK81" s="178"/>
      <c r="AL81" s="151"/>
      <c r="AM81" s="151"/>
      <c r="AN81" s="151"/>
      <c r="AO81" s="178"/>
      <c r="AP81" s="151"/>
      <c r="AQ81" s="151"/>
      <c r="AR81" s="151"/>
      <c r="AS81" s="178"/>
      <c r="AT81" s="151"/>
      <c r="AU81" s="151"/>
      <c r="AV81" s="151"/>
      <c r="AW81" s="178"/>
      <c r="AX81" s="170">
        <f t="shared" si="16"/>
        <v>0</v>
      </c>
      <c r="AY81" s="158">
        <f t="shared" si="18"/>
        <v>0</v>
      </c>
      <c r="AZ81" s="153"/>
      <c r="BA81" s="153"/>
      <c r="BB81" s="153"/>
      <c r="BC81" s="153"/>
      <c r="BD81" s="153"/>
      <c r="BE81" s="153"/>
      <c r="BF81" s="153"/>
      <c r="BG81" s="153"/>
      <c r="BH81" s="153"/>
      <c r="BI81" s="153"/>
      <c r="BJ81" s="153"/>
      <c r="BK81" s="153"/>
    </row>
    <row r="82" spans="1:63" x14ac:dyDescent="0.25">
      <c r="A82" s="151" t="s">
        <v>264</v>
      </c>
      <c r="B82" s="151"/>
      <c r="C82" s="151"/>
      <c r="D82" s="151"/>
      <c r="E82" s="178"/>
      <c r="F82" s="151"/>
      <c r="G82" s="151"/>
      <c r="H82" s="151"/>
      <c r="I82" s="178"/>
      <c r="J82" s="151"/>
      <c r="K82" s="151"/>
      <c r="L82" s="151"/>
      <c r="M82" s="178"/>
      <c r="N82" s="151"/>
      <c r="O82" s="151"/>
      <c r="P82" s="151"/>
      <c r="Q82" s="178"/>
      <c r="R82" s="170">
        <f t="shared" si="15"/>
        <v>0</v>
      </c>
      <c r="S82" s="158">
        <f t="shared" si="17"/>
        <v>0</v>
      </c>
      <c r="T82" s="169"/>
      <c r="U82" s="169"/>
      <c r="V82" s="169"/>
      <c r="W82" s="169"/>
      <c r="X82" s="169"/>
      <c r="Y82" s="153"/>
      <c r="Z82" s="153"/>
      <c r="AA82" s="153"/>
      <c r="AB82" s="153"/>
      <c r="AC82" s="153"/>
      <c r="AD82" s="153"/>
      <c r="AE82" s="153"/>
      <c r="AG82" s="151" t="s">
        <v>264</v>
      </c>
      <c r="AH82" s="151"/>
      <c r="AI82" s="151"/>
      <c r="AJ82" s="151"/>
      <c r="AK82" s="178"/>
      <c r="AL82" s="151"/>
      <c r="AM82" s="151"/>
      <c r="AN82" s="151"/>
      <c r="AO82" s="178"/>
      <c r="AP82" s="151"/>
      <c r="AQ82" s="151"/>
      <c r="AR82" s="151"/>
      <c r="AS82" s="178"/>
      <c r="AT82" s="151"/>
      <c r="AU82" s="151"/>
      <c r="AV82" s="151"/>
      <c r="AW82" s="178"/>
      <c r="AX82" s="170">
        <f t="shared" si="16"/>
        <v>0</v>
      </c>
      <c r="AY82" s="158">
        <f t="shared" si="18"/>
        <v>0</v>
      </c>
      <c r="AZ82" s="153"/>
      <c r="BA82" s="153"/>
      <c r="BB82" s="153"/>
      <c r="BC82" s="153"/>
      <c r="BD82" s="153"/>
      <c r="BE82" s="153"/>
      <c r="BF82" s="153"/>
      <c r="BG82" s="153"/>
      <c r="BH82" s="153"/>
      <c r="BI82" s="153"/>
      <c r="BJ82" s="153"/>
      <c r="BK82" s="153"/>
    </row>
    <row r="83" spans="1:63" x14ac:dyDescent="0.25">
      <c r="A83" s="151" t="s">
        <v>265</v>
      </c>
      <c r="B83" s="151"/>
      <c r="C83" s="151"/>
      <c r="D83" s="151"/>
      <c r="E83" s="178"/>
      <c r="F83" s="151"/>
      <c r="G83" s="151"/>
      <c r="H83" s="151"/>
      <c r="I83" s="178"/>
      <c r="J83" s="151"/>
      <c r="K83" s="151"/>
      <c r="L83" s="151"/>
      <c r="M83" s="178"/>
      <c r="N83" s="151"/>
      <c r="O83" s="151"/>
      <c r="P83" s="151"/>
      <c r="Q83" s="178"/>
      <c r="R83" s="170">
        <f t="shared" si="15"/>
        <v>0</v>
      </c>
      <c r="S83" s="158">
        <f t="shared" si="17"/>
        <v>0</v>
      </c>
      <c r="T83" s="169"/>
      <c r="U83" s="169"/>
      <c r="V83" s="169"/>
      <c r="W83" s="169"/>
      <c r="X83" s="169"/>
      <c r="Y83" s="153"/>
      <c r="Z83" s="153"/>
      <c r="AA83" s="153"/>
      <c r="AB83" s="153"/>
      <c r="AC83" s="153"/>
      <c r="AD83" s="153"/>
      <c r="AE83" s="153"/>
      <c r="AG83" s="151" t="s">
        <v>265</v>
      </c>
      <c r="AH83" s="151"/>
      <c r="AI83" s="151"/>
      <c r="AJ83" s="151"/>
      <c r="AK83" s="178"/>
      <c r="AL83" s="151"/>
      <c r="AM83" s="151"/>
      <c r="AN83" s="151"/>
      <c r="AO83" s="178"/>
      <c r="AP83" s="151"/>
      <c r="AQ83" s="151"/>
      <c r="AR83" s="151"/>
      <c r="AS83" s="178"/>
      <c r="AT83" s="151"/>
      <c r="AU83" s="151"/>
      <c r="AV83" s="151"/>
      <c r="AW83" s="178"/>
      <c r="AX83" s="170">
        <f t="shared" si="16"/>
        <v>0</v>
      </c>
      <c r="AY83" s="158">
        <f t="shared" si="18"/>
        <v>0</v>
      </c>
      <c r="AZ83" s="153"/>
      <c r="BA83" s="153"/>
      <c r="BB83" s="153"/>
      <c r="BC83" s="153"/>
      <c r="BD83" s="153"/>
      <c r="BE83" s="153"/>
      <c r="BF83" s="153"/>
      <c r="BG83" s="153"/>
      <c r="BH83" s="153"/>
      <c r="BI83" s="153"/>
      <c r="BJ83" s="153"/>
      <c r="BK83" s="153"/>
    </row>
    <row r="84" spans="1:63" x14ac:dyDescent="0.25">
      <c r="A84" s="151" t="s">
        <v>266</v>
      </c>
      <c r="B84" s="151"/>
      <c r="C84" s="151"/>
      <c r="D84" s="151"/>
      <c r="E84" s="178"/>
      <c r="F84" s="151"/>
      <c r="G84" s="151"/>
      <c r="H84" s="151"/>
      <c r="I84" s="178"/>
      <c r="J84" s="151"/>
      <c r="K84" s="151"/>
      <c r="L84" s="151"/>
      <c r="M84" s="178"/>
      <c r="N84" s="151"/>
      <c r="O84" s="151"/>
      <c r="P84" s="151"/>
      <c r="Q84" s="178"/>
      <c r="R84" s="170">
        <f t="shared" si="15"/>
        <v>0</v>
      </c>
      <c r="S84" s="158">
        <f t="shared" si="17"/>
        <v>0</v>
      </c>
      <c r="T84" s="169"/>
      <c r="U84" s="169"/>
      <c r="V84" s="169"/>
      <c r="W84" s="169"/>
      <c r="X84" s="169"/>
      <c r="Y84" s="153"/>
      <c r="Z84" s="153"/>
      <c r="AA84" s="153"/>
      <c r="AB84" s="153"/>
      <c r="AC84" s="153"/>
      <c r="AD84" s="153"/>
      <c r="AE84" s="153"/>
      <c r="AG84" s="151" t="s">
        <v>266</v>
      </c>
      <c r="AH84" s="151"/>
      <c r="AI84" s="151"/>
      <c r="AJ84" s="151"/>
      <c r="AK84" s="178"/>
      <c r="AL84" s="151"/>
      <c r="AM84" s="151"/>
      <c r="AN84" s="151"/>
      <c r="AO84" s="178"/>
      <c r="AP84" s="151"/>
      <c r="AQ84" s="151"/>
      <c r="AR84" s="151"/>
      <c r="AS84" s="178"/>
      <c r="AT84" s="151"/>
      <c r="AU84" s="151"/>
      <c r="AV84" s="151"/>
      <c r="AW84" s="178"/>
      <c r="AX84" s="170">
        <f t="shared" si="16"/>
        <v>0</v>
      </c>
      <c r="AY84" s="158">
        <f t="shared" si="18"/>
        <v>0</v>
      </c>
      <c r="AZ84" s="153"/>
      <c r="BA84" s="153"/>
      <c r="BB84" s="153"/>
      <c r="BC84" s="153"/>
      <c r="BD84" s="153"/>
      <c r="BE84" s="153"/>
      <c r="BF84" s="153"/>
      <c r="BG84" s="153"/>
      <c r="BH84" s="153"/>
      <c r="BI84" s="153"/>
      <c r="BJ84" s="153"/>
      <c r="BK84" s="153"/>
    </row>
    <row r="85" spans="1:63" x14ac:dyDescent="0.25">
      <c r="A85" s="151" t="s">
        <v>267</v>
      </c>
      <c r="B85" s="151"/>
      <c r="C85" s="151"/>
      <c r="D85" s="151"/>
      <c r="E85" s="178"/>
      <c r="F85" s="151"/>
      <c r="G85" s="151"/>
      <c r="H85" s="151"/>
      <c r="I85" s="178"/>
      <c r="J85" s="151"/>
      <c r="K85" s="151"/>
      <c r="L85" s="151"/>
      <c r="M85" s="178"/>
      <c r="N85" s="151"/>
      <c r="O85" s="151"/>
      <c r="P85" s="151"/>
      <c r="Q85" s="178"/>
      <c r="R85" s="170">
        <f t="shared" si="15"/>
        <v>0</v>
      </c>
      <c r="S85" s="158">
        <f t="shared" si="17"/>
        <v>0</v>
      </c>
      <c r="T85" s="169"/>
      <c r="U85" s="169"/>
      <c r="V85" s="169"/>
      <c r="W85" s="169"/>
      <c r="X85" s="169"/>
      <c r="Y85" s="153"/>
      <c r="Z85" s="153"/>
      <c r="AA85" s="153"/>
      <c r="AB85" s="153"/>
      <c r="AC85" s="153"/>
      <c r="AD85" s="153"/>
      <c r="AE85" s="153"/>
      <c r="AG85" s="151" t="s">
        <v>267</v>
      </c>
      <c r="AH85" s="151"/>
      <c r="AI85" s="151"/>
      <c r="AJ85" s="151"/>
      <c r="AK85" s="178"/>
      <c r="AL85" s="151"/>
      <c r="AM85" s="151"/>
      <c r="AN85" s="151"/>
      <c r="AO85" s="178"/>
      <c r="AP85" s="151"/>
      <c r="AQ85" s="151"/>
      <c r="AR85" s="151"/>
      <c r="AS85" s="178"/>
      <c r="AT85" s="151"/>
      <c r="AU85" s="151"/>
      <c r="AV85" s="151"/>
      <c r="AW85" s="178"/>
      <c r="AX85" s="170">
        <f t="shared" si="16"/>
        <v>0</v>
      </c>
      <c r="AY85" s="158">
        <f t="shared" si="18"/>
        <v>0</v>
      </c>
      <c r="AZ85" s="153"/>
      <c r="BA85" s="153"/>
      <c r="BB85" s="153"/>
      <c r="BC85" s="153"/>
      <c r="BD85" s="153"/>
      <c r="BE85" s="153"/>
      <c r="BF85" s="153"/>
      <c r="BG85" s="153"/>
      <c r="BH85" s="153"/>
      <c r="BI85" s="153"/>
      <c r="BJ85" s="153"/>
      <c r="BK85" s="153"/>
    </row>
    <row r="86" spans="1:63" x14ac:dyDescent="0.25">
      <c r="A86" s="151" t="s">
        <v>268</v>
      </c>
      <c r="B86" s="151"/>
      <c r="C86" s="151"/>
      <c r="D86" s="151"/>
      <c r="E86" s="178"/>
      <c r="F86" s="151"/>
      <c r="G86" s="151"/>
      <c r="H86" s="151"/>
      <c r="I86" s="178"/>
      <c r="J86" s="151"/>
      <c r="K86" s="151"/>
      <c r="L86" s="151"/>
      <c r="M86" s="178"/>
      <c r="N86" s="151"/>
      <c r="O86" s="151"/>
      <c r="P86" s="151"/>
      <c r="Q86" s="178"/>
      <c r="R86" s="170">
        <f t="shared" si="15"/>
        <v>0</v>
      </c>
      <c r="S86" s="158">
        <f t="shared" si="17"/>
        <v>0</v>
      </c>
      <c r="T86" s="169"/>
      <c r="U86" s="169"/>
      <c r="V86" s="169"/>
      <c r="W86" s="169"/>
      <c r="X86" s="169"/>
      <c r="Y86" s="153"/>
      <c r="Z86" s="153"/>
      <c r="AA86" s="153"/>
      <c r="AB86" s="153"/>
      <c r="AC86" s="153"/>
      <c r="AD86" s="153"/>
      <c r="AE86" s="153"/>
      <c r="AG86" s="151" t="s">
        <v>268</v>
      </c>
      <c r="AH86" s="151"/>
      <c r="AI86" s="151"/>
      <c r="AJ86" s="151"/>
      <c r="AK86" s="178"/>
      <c r="AL86" s="151"/>
      <c r="AM86" s="151"/>
      <c r="AN86" s="151"/>
      <c r="AO86" s="178"/>
      <c r="AP86" s="151"/>
      <c r="AQ86" s="151"/>
      <c r="AR86" s="151"/>
      <c r="AS86" s="178"/>
      <c r="AT86" s="151"/>
      <c r="AU86" s="151"/>
      <c r="AV86" s="151"/>
      <c r="AW86" s="178"/>
      <c r="AX86" s="170">
        <f t="shared" si="16"/>
        <v>0</v>
      </c>
      <c r="AY86" s="158">
        <f t="shared" si="18"/>
        <v>0</v>
      </c>
      <c r="AZ86" s="153"/>
      <c r="BA86" s="153"/>
      <c r="BB86" s="153"/>
      <c r="BC86" s="153"/>
      <c r="BD86" s="153"/>
      <c r="BE86" s="153"/>
      <c r="BF86" s="153"/>
      <c r="BG86" s="153"/>
      <c r="BH86" s="153"/>
      <c r="BI86" s="153"/>
      <c r="BJ86" s="153"/>
      <c r="BK86" s="153"/>
    </row>
    <row r="87" spans="1:63" x14ac:dyDescent="0.25">
      <c r="A87" s="151" t="s">
        <v>269</v>
      </c>
      <c r="B87" s="151"/>
      <c r="C87" s="151"/>
      <c r="D87" s="151"/>
      <c r="E87" s="178"/>
      <c r="F87" s="151"/>
      <c r="G87" s="151"/>
      <c r="H87" s="151"/>
      <c r="I87" s="178"/>
      <c r="J87" s="151"/>
      <c r="K87" s="151"/>
      <c r="L87" s="151"/>
      <c r="M87" s="178"/>
      <c r="N87" s="151"/>
      <c r="O87" s="151"/>
      <c r="P87" s="151"/>
      <c r="Q87" s="178"/>
      <c r="R87" s="170">
        <f t="shared" si="15"/>
        <v>0</v>
      </c>
      <c r="S87" s="158">
        <f t="shared" si="17"/>
        <v>0</v>
      </c>
      <c r="T87" s="169"/>
      <c r="U87" s="169"/>
      <c r="V87" s="169"/>
      <c r="W87" s="169"/>
      <c r="X87" s="169"/>
      <c r="Y87" s="153"/>
      <c r="Z87" s="153"/>
      <c r="AA87" s="153"/>
      <c r="AB87" s="153"/>
      <c r="AC87" s="153"/>
      <c r="AD87" s="153"/>
      <c r="AE87" s="153"/>
      <c r="AG87" s="151" t="s">
        <v>269</v>
      </c>
      <c r="AH87" s="151"/>
      <c r="AI87" s="151"/>
      <c r="AJ87" s="151"/>
      <c r="AK87" s="178"/>
      <c r="AL87" s="151"/>
      <c r="AM87" s="151"/>
      <c r="AN87" s="151"/>
      <c r="AO87" s="178"/>
      <c r="AP87" s="151"/>
      <c r="AQ87" s="151"/>
      <c r="AR87" s="151"/>
      <c r="AS87" s="178"/>
      <c r="AT87" s="151"/>
      <c r="AU87" s="151"/>
      <c r="AV87" s="151"/>
      <c r="AW87" s="178"/>
      <c r="AX87" s="170">
        <f t="shared" si="16"/>
        <v>0</v>
      </c>
      <c r="AY87" s="158">
        <f t="shared" si="18"/>
        <v>0</v>
      </c>
      <c r="AZ87" s="153"/>
      <c r="BA87" s="153"/>
      <c r="BB87" s="153"/>
      <c r="BC87" s="153"/>
      <c r="BD87" s="153"/>
      <c r="BE87" s="153"/>
      <c r="BF87" s="153"/>
      <c r="BG87" s="153"/>
      <c r="BH87" s="153"/>
      <c r="BI87" s="153"/>
      <c r="BJ87" s="153"/>
      <c r="BK87" s="153"/>
    </row>
    <row r="88" spans="1:63" x14ac:dyDescent="0.25">
      <c r="A88" s="155" t="s">
        <v>270</v>
      </c>
      <c r="B88" s="152">
        <f t="shared" ref="B88:AE88" si="19">SUM(B67:B87)</f>
        <v>0</v>
      </c>
      <c r="C88" s="152">
        <f t="shared" si="19"/>
        <v>0</v>
      </c>
      <c r="D88" s="152">
        <f t="shared" si="19"/>
        <v>0</v>
      </c>
      <c r="E88" s="179">
        <f t="shared" si="19"/>
        <v>0</v>
      </c>
      <c r="F88" s="152">
        <f t="shared" si="19"/>
        <v>0</v>
      </c>
      <c r="G88" s="152">
        <f t="shared" si="19"/>
        <v>0</v>
      </c>
      <c r="H88" s="152">
        <f t="shared" si="19"/>
        <v>0</v>
      </c>
      <c r="I88" s="179">
        <f t="shared" si="19"/>
        <v>0</v>
      </c>
      <c r="J88" s="152">
        <f t="shared" si="19"/>
        <v>0</v>
      </c>
      <c r="K88" s="152">
        <f t="shared" si="19"/>
        <v>0</v>
      </c>
      <c r="L88" s="152">
        <f t="shared" si="19"/>
        <v>0</v>
      </c>
      <c r="M88" s="179">
        <f t="shared" si="19"/>
        <v>0</v>
      </c>
      <c r="N88" s="152">
        <f t="shared" si="19"/>
        <v>0</v>
      </c>
      <c r="O88" s="152">
        <f t="shared" si="19"/>
        <v>0</v>
      </c>
      <c r="P88" s="152">
        <f t="shared" si="19"/>
        <v>0</v>
      </c>
      <c r="Q88" s="179">
        <f t="shared" si="19"/>
        <v>0</v>
      </c>
      <c r="R88" s="152">
        <f t="shared" si="19"/>
        <v>0</v>
      </c>
      <c r="S88" s="158">
        <f t="shared" si="19"/>
        <v>0</v>
      </c>
      <c r="T88" s="152">
        <f t="shared" si="19"/>
        <v>0</v>
      </c>
      <c r="U88" s="152">
        <f t="shared" si="19"/>
        <v>0</v>
      </c>
      <c r="V88" s="152">
        <f t="shared" si="19"/>
        <v>0</v>
      </c>
      <c r="W88" s="152">
        <f t="shared" si="19"/>
        <v>0</v>
      </c>
      <c r="X88" s="152">
        <f t="shared" si="19"/>
        <v>0</v>
      </c>
      <c r="Y88" s="152">
        <f t="shared" si="19"/>
        <v>0</v>
      </c>
      <c r="Z88" s="152">
        <f t="shared" si="19"/>
        <v>0</v>
      </c>
      <c r="AA88" s="152">
        <f t="shared" si="19"/>
        <v>0</v>
      </c>
      <c r="AB88" s="152">
        <f t="shared" si="19"/>
        <v>0</v>
      </c>
      <c r="AC88" s="152">
        <f t="shared" si="19"/>
        <v>0</v>
      </c>
      <c r="AD88" s="152">
        <f t="shared" si="19"/>
        <v>0</v>
      </c>
      <c r="AE88" s="152">
        <f t="shared" si="19"/>
        <v>0</v>
      </c>
      <c r="AG88" s="155" t="s">
        <v>270</v>
      </c>
      <c r="AH88" s="152">
        <f t="shared" ref="AH88:BK88" si="20">SUM(AH67:AH87)</f>
        <v>0</v>
      </c>
      <c r="AI88" s="152">
        <f t="shared" si="20"/>
        <v>0</v>
      </c>
      <c r="AJ88" s="152">
        <f t="shared" si="20"/>
        <v>0</v>
      </c>
      <c r="AK88" s="179">
        <f t="shared" si="20"/>
        <v>0</v>
      </c>
      <c r="AL88" s="152">
        <f t="shared" si="20"/>
        <v>0</v>
      </c>
      <c r="AM88" s="152">
        <f t="shared" si="20"/>
        <v>0</v>
      </c>
      <c r="AN88" s="152">
        <f t="shared" si="20"/>
        <v>0</v>
      </c>
      <c r="AO88" s="179">
        <f t="shared" si="20"/>
        <v>0</v>
      </c>
      <c r="AP88" s="152">
        <f t="shared" si="20"/>
        <v>0</v>
      </c>
      <c r="AQ88" s="152">
        <f t="shared" si="20"/>
        <v>0</v>
      </c>
      <c r="AR88" s="152">
        <f t="shared" si="20"/>
        <v>0</v>
      </c>
      <c r="AS88" s="179">
        <f t="shared" si="20"/>
        <v>0</v>
      </c>
      <c r="AT88" s="152">
        <f t="shared" si="20"/>
        <v>0</v>
      </c>
      <c r="AU88" s="152">
        <f t="shared" si="20"/>
        <v>0</v>
      </c>
      <c r="AV88" s="152">
        <f t="shared" si="20"/>
        <v>0</v>
      </c>
      <c r="AW88" s="179">
        <f t="shared" si="20"/>
        <v>0</v>
      </c>
      <c r="AX88" s="171">
        <f t="shared" si="20"/>
        <v>0</v>
      </c>
      <c r="AY88" s="159">
        <f t="shared" si="20"/>
        <v>0</v>
      </c>
      <c r="AZ88" s="152">
        <f t="shared" si="20"/>
        <v>0</v>
      </c>
      <c r="BA88" s="152">
        <f t="shared" si="20"/>
        <v>0</v>
      </c>
      <c r="BB88" s="152">
        <f t="shared" si="20"/>
        <v>0</v>
      </c>
      <c r="BC88" s="152">
        <f t="shared" si="20"/>
        <v>0</v>
      </c>
      <c r="BD88" s="152">
        <f t="shared" si="20"/>
        <v>0</v>
      </c>
      <c r="BE88" s="152">
        <f t="shared" si="20"/>
        <v>0</v>
      </c>
      <c r="BF88" s="152">
        <f t="shared" si="20"/>
        <v>0</v>
      </c>
      <c r="BG88" s="152">
        <f t="shared" si="20"/>
        <v>0</v>
      </c>
      <c r="BH88" s="152">
        <f t="shared" si="20"/>
        <v>0</v>
      </c>
      <c r="BI88" s="152">
        <f t="shared" si="20"/>
        <v>0</v>
      </c>
      <c r="BJ88" s="152">
        <f t="shared" si="20"/>
        <v>0</v>
      </c>
      <c r="BK88" s="152">
        <f t="shared" si="20"/>
        <v>0</v>
      </c>
    </row>
  </sheetData>
  <mergeCells count="64">
    <mergeCell ref="AR65:AS65"/>
    <mergeCell ref="T65:Y65"/>
    <mergeCell ref="Z65:AE65"/>
    <mergeCell ref="AG65:AG66"/>
    <mergeCell ref="AJ65:AK65"/>
    <mergeCell ref="AN65:AO65"/>
    <mergeCell ref="B35:BK35"/>
    <mergeCell ref="B62:BK62"/>
    <mergeCell ref="B63:BK63"/>
    <mergeCell ref="A65:A66"/>
    <mergeCell ref="D65:E65"/>
    <mergeCell ref="H65:I65"/>
    <mergeCell ref="L65:M65"/>
    <mergeCell ref="P65:Q65"/>
    <mergeCell ref="R65:S65"/>
    <mergeCell ref="AX37:AY37"/>
    <mergeCell ref="AZ37:BE37"/>
    <mergeCell ref="BF37:BK37"/>
    <mergeCell ref="AV65:AW65"/>
    <mergeCell ref="AX65:AY65"/>
    <mergeCell ref="AZ65:BE65"/>
    <mergeCell ref="BF65:BK65"/>
    <mergeCell ref="BI4:BK4"/>
    <mergeCell ref="A4:BH4"/>
    <mergeCell ref="BI1:BK1"/>
    <mergeCell ref="BI2:BK2"/>
    <mergeCell ref="BI3:BK3"/>
    <mergeCell ref="A1:BH1"/>
    <mergeCell ref="A2:BH2"/>
    <mergeCell ref="A3:BH3"/>
    <mergeCell ref="A5:AE5"/>
    <mergeCell ref="AJ9:AK9"/>
    <mergeCell ref="AN9:AO9"/>
    <mergeCell ref="Z9:AE9"/>
    <mergeCell ref="AG9:AG10"/>
    <mergeCell ref="L9:M9"/>
    <mergeCell ref="P9:Q9"/>
    <mergeCell ref="AG5:BK5"/>
    <mergeCell ref="A9:A10"/>
    <mergeCell ref="D9:E9"/>
    <mergeCell ref="H9:I9"/>
    <mergeCell ref="B6:BK6"/>
    <mergeCell ref="R9:S9"/>
    <mergeCell ref="A37:A38"/>
    <mergeCell ref="D37:E37"/>
    <mergeCell ref="H37:I37"/>
    <mergeCell ref="L37:M37"/>
    <mergeCell ref="P37:Q37"/>
    <mergeCell ref="AR37:AS37"/>
    <mergeCell ref="AV37:AW37"/>
    <mergeCell ref="AR9:AS9"/>
    <mergeCell ref="AV9:AW9"/>
    <mergeCell ref="B7:BK7"/>
    <mergeCell ref="T9:Y9"/>
    <mergeCell ref="R37:S37"/>
    <mergeCell ref="T37:Y37"/>
    <mergeCell ref="AZ9:BE9"/>
    <mergeCell ref="Z37:AE37"/>
    <mergeCell ref="AG37:AG38"/>
    <mergeCell ref="AJ37:AK37"/>
    <mergeCell ref="AN37:AO37"/>
    <mergeCell ref="BF9:BK9"/>
    <mergeCell ref="AX9:AY9"/>
    <mergeCell ref="B34:BK34"/>
  </mergeCells>
  <pageMargins left="0.7" right="0.7" top="0.75" bottom="0.75" header="0.3" footer="0.3"/>
  <pageSetup scale="17"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45"/>
  <sheetViews>
    <sheetView topLeftCell="A5" zoomScale="90" zoomScaleNormal="90" workbookViewId="0">
      <selection activeCell="B12" sqref="B12"/>
    </sheetView>
  </sheetViews>
  <sheetFormatPr baseColWidth="10" defaultColWidth="10.85546875" defaultRowHeight="15" x14ac:dyDescent="0.25"/>
  <cols>
    <col min="1" max="1" width="72" style="135" bestFit="1" customWidth="1"/>
    <col min="2" max="2" width="73.42578125" style="135" customWidth="1"/>
    <col min="3" max="3" width="10.85546875" style="135"/>
    <col min="4" max="4" width="31.140625" style="135" customWidth="1"/>
    <col min="5" max="5" width="70.140625" style="135" customWidth="1"/>
    <col min="6" max="6" width="17.28515625" style="135" customWidth="1"/>
    <col min="7" max="8" width="21.85546875" style="135" customWidth="1"/>
    <col min="9" max="9" width="19.28515625" style="135" customWidth="1"/>
    <col min="10" max="10" width="42" style="135" customWidth="1"/>
    <col min="11" max="16384" width="10.85546875" style="135"/>
  </cols>
  <sheetData>
    <row r="1" spans="1:2" ht="25.5" customHeight="1" x14ac:dyDescent="0.25">
      <c r="A1" s="715" t="s">
        <v>121</v>
      </c>
      <c r="B1" s="716"/>
    </row>
    <row r="2" spans="1:2" ht="25.5" customHeight="1" x14ac:dyDescent="0.25">
      <c r="A2" s="717" t="s">
        <v>271</v>
      </c>
      <c r="B2" s="718"/>
    </row>
    <row r="3" spans="1:2" x14ac:dyDescent="0.25">
      <c r="A3" s="175" t="s">
        <v>272</v>
      </c>
      <c r="B3" s="136" t="s">
        <v>273</v>
      </c>
    </row>
    <row r="4" spans="1:2" x14ac:dyDescent="0.25">
      <c r="A4" s="176" t="s">
        <v>8</v>
      </c>
      <c r="B4" s="143" t="s">
        <v>274</v>
      </c>
    </row>
    <row r="5" spans="1:2" ht="105" x14ac:dyDescent="0.25">
      <c r="A5" s="176" t="s">
        <v>10</v>
      </c>
      <c r="B5" s="180" t="s">
        <v>275</v>
      </c>
    </row>
    <row r="6" spans="1:2" x14ac:dyDescent="0.25">
      <c r="A6" s="176" t="s">
        <v>7</v>
      </c>
      <c r="B6" s="719" t="s">
        <v>276</v>
      </c>
    </row>
    <row r="7" spans="1:2" x14ac:dyDescent="0.25">
      <c r="A7" s="176" t="s">
        <v>14</v>
      </c>
      <c r="B7" s="720"/>
    </row>
    <row r="8" spans="1:2" x14ac:dyDescent="0.25">
      <c r="A8" s="176" t="s">
        <v>15</v>
      </c>
      <c r="B8" s="720"/>
    </row>
    <row r="9" spans="1:2" x14ac:dyDescent="0.25">
      <c r="A9" s="176" t="s">
        <v>277</v>
      </c>
      <c r="B9" s="721"/>
    </row>
    <row r="10" spans="1:2" ht="30" x14ac:dyDescent="0.25">
      <c r="A10" s="176" t="s">
        <v>20</v>
      </c>
      <c r="B10" s="137" t="s">
        <v>278</v>
      </c>
    </row>
    <row r="11" spans="1:2" ht="45" x14ac:dyDescent="0.25">
      <c r="A11" s="176" t="s">
        <v>22</v>
      </c>
      <c r="B11" s="137" t="s">
        <v>279</v>
      </c>
    </row>
    <row r="12" spans="1:2" ht="60" x14ac:dyDescent="0.25">
      <c r="A12" s="176" t="s">
        <v>19</v>
      </c>
      <c r="B12" s="138" t="s">
        <v>280</v>
      </c>
    </row>
    <row r="13" spans="1:2" ht="30" x14ac:dyDescent="0.25">
      <c r="A13" s="176" t="s">
        <v>281</v>
      </c>
      <c r="B13" s="138" t="s">
        <v>282</v>
      </c>
    </row>
    <row r="14" spans="1:2" ht="45" x14ac:dyDescent="0.25">
      <c r="A14" s="176" t="s">
        <v>283</v>
      </c>
      <c r="B14" s="138" t="s">
        <v>284</v>
      </c>
    </row>
    <row r="15" spans="1:2" ht="72" customHeight="1" x14ac:dyDescent="0.25">
      <c r="A15" s="177" t="s">
        <v>285</v>
      </c>
      <c r="B15" s="139" t="s">
        <v>286</v>
      </c>
    </row>
    <row r="16" spans="1:2" ht="194.25" x14ac:dyDescent="0.25">
      <c r="A16" s="177" t="s">
        <v>287</v>
      </c>
      <c r="B16" s="140" t="s">
        <v>288</v>
      </c>
    </row>
    <row r="17" spans="1:2" ht="25.5" customHeight="1" x14ac:dyDescent="0.25">
      <c r="A17" s="717" t="s">
        <v>289</v>
      </c>
      <c r="B17" s="718"/>
    </row>
    <row r="18" spans="1:2" x14ac:dyDescent="0.25">
      <c r="A18" s="175" t="s">
        <v>272</v>
      </c>
      <c r="B18" s="136" t="s">
        <v>273</v>
      </c>
    </row>
    <row r="19" spans="1:2" x14ac:dyDescent="0.25">
      <c r="A19" s="176" t="s">
        <v>8</v>
      </c>
      <c r="B19" s="143" t="s">
        <v>274</v>
      </c>
    </row>
    <row r="20" spans="1:2" ht="105" x14ac:dyDescent="0.25">
      <c r="A20" s="176" t="s">
        <v>10</v>
      </c>
      <c r="B20" s="142" t="s">
        <v>290</v>
      </c>
    </row>
    <row r="21" spans="1:2" ht="30" x14ac:dyDescent="0.25">
      <c r="A21" s="176" t="s">
        <v>291</v>
      </c>
      <c r="B21" s="138" t="s">
        <v>292</v>
      </c>
    </row>
    <row r="22" spans="1:2" ht="45" x14ac:dyDescent="0.25">
      <c r="A22" s="176" t="s">
        <v>293</v>
      </c>
      <c r="B22" s="138" t="s">
        <v>294</v>
      </c>
    </row>
    <row r="23" spans="1:2" ht="75" x14ac:dyDescent="0.25">
      <c r="A23" s="176" t="s">
        <v>295</v>
      </c>
      <c r="B23" s="138" t="s">
        <v>296</v>
      </c>
    </row>
    <row r="24" spans="1:2" ht="30" x14ac:dyDescent="0.25">
      <c r="A24" s="176" t="s">
        <v>297</v>
      </c>
      <c r="B24" s="138" t="s">
        <v>298</v>
      </c>
    </row>
    <row r="25" spans="1:2" x14ac:dyDescent="0.25">
      <c r="A25" s="176" t="s">
        <v>299</v>
      </c>
      <c r="B25" s="138" t="s">
        <v>300</v>
      </c>
    </row>
    <row r="26" spans="1:2" ht="45.95" customHeight="1" x14ac:dyDescent="0.25">
      <c r="A26" s="176" t="s">
        <v>301</v>
      </c>
      <c r="B26" s="141" t="s">
        <v>302</v>
      </c>
    </row>
    <row r="27" spans="1:2" ht="75" x14ac:dyDescent="0.25">
      <c r="A27" s="176" t="s">
        <v>136</v>
      </c>
      <c r="B27" s="141" t="s">
        <v>303</v>
      </c>
    </row>
    <row r="28" spans="1:2" ht="45" x14ac:dyDescent="0.25">
      <c r="A28" s="176" t="s">
        <v>304</v>
      </c>
      <c r="B28" s="141" t="s">
        <v>305</v>
      </c>
    </row>
    <row r="29" spans="1:2" ht="45" x14ac:dyDescent="0.25">
      <c r="A29" s="176" t="s">
        <v>306</v>
      </c>
      <c r="B29" s="141" t="s">
        <v>307</v>
      </c>
    </row>
    <row r="30" spans="1:2" ht="45" x14ac:dyDescent="0.25">
      <c r="A30" s="176" t="s">
        <v>308</v>
      </c>
      <c r="B30" s="141" t="s">
        <v>309</v>
      </c>
    </row>
    <row r="31" spans="1:2" ht="144" customHeight="1" x14ac:dyDescent="0.25">
      <c r="A31" s="176" t="s">
        <v>310</v>
      </c>
      <c r="B31" s="141" t="s">
        <v>311</v>
      </c>
    </row>
    <row r="32" spans="1:2" ht="30" x14ac:dyDescent="0.25">
      <c r="A32" s="176" t="s">
        <v>312</v>
      </c>
      <c r="B32" s="141" t="s">
        <v>313</v>
      </c>
    </row>
    <row r="33" spans="1:2" ht="30" x14ac:dyDescent="0.25">
      <c r="A33" s="176" t="s">
        <v>314</v>
      </c>
      <c r="B33" s="141" t="s">
        <v>315</v>
      </c>
    </row>
    <row r="34" spans="1:2" ht="30" x14ac:dyDescent="0.25">
      <c r="A34" s="176" t="s">
        <v>316</v>
      </c>
      <c r="B34" s="141" t="s">
        <v>317</v>
      </c>
    </row>
    <row r="35" spans="1:2" ht="30" x14ac:dyDescent="0.25">
      <c r="A35" s="176" t="s">
        <v>318</v>
      </c>
      <c r="B35" s="141" t="s">
        <v>319</v>
      </c>
    </row>
    <row r="36" spans="1:2" ht="75" x14ac:dyDescent="0.25">
      <c r="A36" s="176" t="s">
        <v>320</v>
      </c>
      <c r="B36" s="141" t="s">
        <v>321</v>
      </c>
    </row>
    <row r="37" spans="1:2" x14ac:dyDescent="0.25">
      <c r="A37" s="176" t="s">
        <v>124</v>
      </c>
      <c r="B37" s="141" t="s">
        <v>322</v>
      </c>
    </row>
    <row r="38" spans="1:2" ht="30" x14ac:dyDescent="0.25">
      <c r="A38" s="176" t="s">
        <v>323</v>
      </c>
      <c r="B38" s="141" t="s">
        <v>324</v>
      </c>
    </row>
    <row r="39" spans="1:2" ht="45" x14ac:dyDescent="0.25">
      <c r="A39" s="176" t="s">
        <v>325</v>
      </c>
      <c r="B39" s="141" t="s">
        <v>326</v>
      </c>
    </row>
    <row r="40" spans="1:2" ht="28.5" x14ac:dyDescent="0.25">
      <c r="A40" s="177" t="s">
        <v>127</v>
      </c>
      <c r="B40" s="141" t="s">
        <v>327</v>
      </c>
    </row>
    <row r="41" spans="1:2" ht="25.5" customHeight="1" x14ac:dyDescent="0.25">
      <c r="A41" s="717" t="s">
        <v>328</v>
      </c>
      <c r="B41" s="718"/>
    </row>
    <row r="42" spans="1:2" x14ac:dyDescent="0.25">
      <c r="A42" s="715" t="s">
        <v>329</v>
      </c>
      <c r="B42" s="716"/>
    </row>
    <row r="43" spans="1:2" ht="72" customHeight="1" x14ac:dyDescent="0.25">
      <c r="A43" s="713" t="s">
        <v>330</v>
      </c>
      <c r="B43" s="714"/>
    </row>
    <row r="44" spans="1:2" ht="30" x14ac:dyDescent="0.25">
      <c r="A44" s="176" t="s">
        <v>306</v>
      </c>
      <c r="B44" s="141" t="s">
        <v>331</v>
      </c>
    </row>
    <row r="45" spans="1:2" ht="45" x14ac:dyDescent="0.25">
      <c r="A45" s="177" t="s">
        <v>332</v>
      </c>
      <c r="B45" s="141" t="s">
        <v>333</v>
      </c>
    </row>
  </sheetData>
  <mergeCells count="7">
    <mergeCell ref="A43:B43"/>
    <mergeCell ref="A1:B1"/>
    <mergeCell ref="A2:B2"/>
    <mergeCell ref="B6:B9"/>
    <mergeCell ref="A17:B17"/>
    <mergeCell ref="A41:B41"/>
    <mergeCell ref="A42:B42"/>
  </mergeCells>
  <pageMargins left="0.25" right="0.25" top="0.75" bottom="0.75" header="0.3" footer="0.3"/>
  <pageSetup scale="3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56"/>
  <sheetViews>
    <sheetView zoomScale="91" workbookViewId="0"/>
  </sheetViews>
  <sheetFormatPr baseColWidth="10" defaultColWidth="11.42578125" defaultRowHeight="15" x14ac:dyDescent="0.25"/>
  <cols>
    <col min="1" max="1" width="44.140625" style="108" customWidth="1"/>
    <col min="2" max="2" width="61.85546875" style="108" customWidth="1"/>
    <col min="3" max="3" width="61.140625" style="108" customWidth="1"/>
    <col min="4" max="4" width="81" style="108" customWidth="1"/>
    <col min="5" max="5" width="32.85546875" style="135"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23" customFormat="1" x14ac:dyDescent="0.25">
      <c r="A1" s="122" t="s">
        <v>334</v>
      </c>
      <c r="B1" s="122" t="s">
        <v>335</v>
      </c>
      <c r="C1" s="122" t="s">
        <v>336</v>
      </c>
      <c r="D1" s="122" t="s">
        <v>337</v>
      </c>
      <c r="E1" s="122" t="s">
        <v>308</v>
      </c>
      <c r="F1" s="122" t="s">
        <v>338</v>
      </c>
      <c r="G1" s="122" t="s">
        <v>339</v>
      </c>
      <c r="H1" s="122" t="s">
        <v>233</v>
      </c>
      <c r="I1" s="122" t="s">
        <v>299</v>
      </c>
    </row>
    <row r="2" spans="1:9" s="123" customFormat="1" x14ac:dyDescent="0.25">
      <c r="A2" s="124" t="s">
        <v>340</v>
      </c>
      <c r="B2" s="117" t="s">
        <v>341</v>
      </c>
      <c r="C2" s="124" t="s">
        <v>342</v>
      </c>
      <c r="D2" s="125" t="s">
        <v>343</v>
      </c>
      <c r="E2" s="119" t="s">
        <v>344</v>
      </c>
      <c r="F2" s="126" t="s">
        <v>345</v>
      </c>
      <c r="G2" s="127" t="s">
        <v>346</v>
      </c>
      <c r="H2" s="127" t="s">
        <v>347</v>
      </c>
      <c r="I2" s="126" t="s">
        <v>348</v>
      </c>
    </row>
    <row r="3" spans="1:9" x14ac:dyDescent="0.25">
      <c r="A3" s="124" t="s">
        <v>349</v>
      </c>
      <c r="B3" s="117" t="s">
        <v>350</v>
      </c>
      <c r="C3" s="124" t="s">
        <v>351</v>
      </c>
      <c r="D3" s="128" t="s">
        <v>352</v>
      </c>
      <c r="E3" s="119" t="s">
        <v>353</v>
      </c>
      <c r="F3" s="126" t="s">
        <v>354</v>
      </c>
      <c r="G3" s="127" t="s">
        <v>355</v>
      </c>
      <c r="H3" s="127" t="s">
        <v>242</v>
      </c>
      <c r="I3" s="126" t="s">
        <v>356</v>
      </c>
    </row>
    <row r="4" spans="1:9" x14ac:dyDescent="0.25">
      <c r="A4" s="124" t="s">
        <v>357</v>
      </c>
      <c r="B4" s="117" t="s">
        <v>358</v>
      </c>
      <c r="C4" s="124" t="s">
        <v>359</v>
      </c>
      <c r="D4" s="128" t="s">
        <v>360</v>
      </c>
      <c r="E4" s="119" t="s">
        <v>361</v>
      </c>
      <c r="F4" s="126" t="s">
        <v>362</v>
      </c>
      <c r="G4" s="127" t="s">
        <v>363</v>
      </c>
      <c r="H4" s="127" t="s">
        <v>237</v>
      </c>
      <c r="I4" s="126" t="s">
        <v>364</v>
      </c>
    </row>
    <row r="5" spans="1:9" x14ac:dyDescent="0.25">
      <c r="A5" s="124" t="s">
        <v>365</v>
      </c>
      <c r="B5" s="117" t="s">
        <v>366</v>
      </c>
      <c r="C5" s="124" t="s">
        <v>367</v>
      </c>
      <c r="D5" s="128" t="s">
        <v>368</v>
      </c>
      <c r="E5" s="119" t="s">
        <v>369</v>
      </c>
      <c r="F5" s="126" t="s">
        <v>370</v>
      </c>
      <c r="G5" s="127" t="s">
        <v>371</v>
      </c>
      <c r="H5" s="127" t="s">
        <v>238</v>
      </c>
      <c r="I5" s="126" t="s">
        <v>372</v>
      </c>
    </row>
    <row r="6" spans="1:9" ht="30" x14ac:dyDescent="0.25">
      <c r="A6" s="124" t="s">
        <v>373</v>
      </c>
      <c r="B6" s="117" t="s">
        <v>374</v>
      </c>
      <c r="C6" s="124" t="s">
        <v>375</v>
      </c>
      <c r="D6" s="128" t="s">
        <v>376</v>
      </c>
      <c r="E6" s="119" t="s">
        <v>377</v>
      </c>
      <c r="G6" s="127" t="s">
        <v>378</v>
      </c>
      <c r="H6" s="127" t="s">
        <v>239</v>
      </c>
      <c r="I6" s="126" t="s">
        <v>379</v>
      </c>
    </row>
    <row r="7" spans="1:9" ht="30" x14ac:dyDescent="0.25">
      <c r="B7" s="117" t="s">
        <v>380</v>
      </c>
      <c r="C7" s="124" t="s">
        <v>381</v>
      </c>
      <c r="D7" s="128" t="s">
        <v>382</v>
      </c>
      <c r="E7" s="126" t="s">
        <v>383</v>
      </c>
      <c r="G7" s="119" t="s">
        <v>248</v>
      </c>
      <c r="H7" s="127" t="s">
        <v>240</v>
      </c>
      <c r="I7" s="126" t="s">
        <v>384</v>
      </c>
    </row>
    <row r="8" spans="1:9" ht="30" x14ac:dyDescent="0.25">
      <c r="A8" s="129"/>
      <c r="B8" s="117" t="s">
        <v>171</v>
      </c>
      <c r="C8" s="124" t="s">
        <v>86</v>
      </c>
      <c r="D8" s="128" t="s">
        <v>385</v>
      </c>
      <c r="E8" s="126" t="s">
        <v>386</v>
      </c>
      <c r="I8" s="126" t="s">
        <v>387</v>
      </c>
    </row>
    <row r="9" spans="1:9" ht="32.1" customHeight="1" x14ac:dyDescent="0.25">
      <c r="A9" s="129"/>
      <c r="B9" s="117" t="s">
        <v>388</v>
      </c>
      <c r="C9" s="124" t="s">
        <v>389</v>
      </c>
      <c r="D9" s="128" t="s">
        <v>390</v>
      </c>
      <c r="E9" s="126" t="s">
        <v>391</v>
      </c>
      <c r="I9" s="126" t="s">
        <v>392</v>
      </c>
    </row>
    <row r="10" spans="1:9" x14ac:dyDescent="0.25">
      <c r="A10" s="129"/>
      <c r="B10" s="117" t="s">
        <v>393</v>
      </c>
      <c r="C10" s="124" t="s">
        <v>394</v>
      </c>
      <c r="D10" s="128" t="s">
        <v>395</v>
      </c>
      <c r="E10" s="126" t="s">
        <v>396</v>
      </c>
      <c r="I10" s="126" t="s">
        <v>397</v>
      </c>
    </row>
    <row r="11" spans="1:9" x14ac:dyDescent="0.25">
      <c r="A11" s="129"/>
      <c r="B11" s="117" t="s">
        <v>398</v>
      </c>
      <c r="C11" s="124" t="s">
        <v>399</v>
      </c>
      <c r="D11" s="128" t="s">
        <v>400</v>
      </c>
      <c r="E11" s="126" t="s">
        <v>401</v>
      </c>
      <c r="I11" s="126" t="s">
        <v>402</v>
      </c>
    </row>
    <row r="12" spans="1:9" ht="30" x14ac:dyDescent="0.25">
      <c r="A12" s="129"/>
      <c r="B12" s="117" t="s">
        <v>403</v>
      </c>
      <c r="C12" s="124" t="s">
        <v>404</v>
      </c>
      <c r="D12" s="128" t="s">
        <v>405</v>
      </c>
      <c r="E12" s="126" t="s">
        <v>406</v>
      </c>
      <c r="I12" s="126" t="s">
        <v>407</v>
      </c>
    </row>
    <row r="13" spans="1:9" x14ac:dyDescent="0.25">
      <c r="A13" s="129"/>
      <c r="B13" s="205" t="s">
        <v>408</v>
      </c>
      <c r="D13" s="128" t="s">
        <v>409</v>
      </c>
      <c r="E13" s="126" t="s">
        <v>410</v>
      </c>
      <c r="I13" s="126" t="s">
        <v>411</v>
      </c>
    </row>
    <row r="14" spans="1:9" x14ac:dyDescent="0.25">
      <c r="A14" s="129"/>
      <c r="B14" s="117" t="s">
        <v>412</v>
      </c>
      <c r="C14" s="129"/>
      <c r="D14" s="128" t="s">
        <v>413</v>
      </c>
      <c r="E14" s="126" t="s">
        <v>414</v>
      </c>
    </row>
    <row r="15" spans="1:9" x14ac:dyDescent="0.25">
      <c r="A15" s="129"/>
      <c r="B15" s="117" t="s">
        <v>415</v>
      </c>
      <c r="C15" s="129"/>
      <c r="D15" s="128" t="s">
        <v>416</v>
      </c>
      <c r="E15" s="126" t="s">
        <v>417</v>
      </c>
    </row>
    <row r="16" spans="1:9" x14ac:dyDescent="0.25">
      <c r="A16" s="129"/>
      <c r="B16" s="117" t="s">
        <v>418</v>
      </c>
      <c r="C16" s="129"/>
      <c r="D16" s="128" t="s">
        <v>419</v>
      </c>
      <c r="E16" s="130"/>
    </row>
    <row r="17" spans="1:5" x14ac:dyDescent="0.25">
      <c r="A17" s="129"/>
      <c r="B17" s="117" t="s">
        <v>420</v>
      </c>
      <c r="C17" s="129"/>
      <c r="D17" s="128" t="s">
        <v>421</v>
      </c>
      <c r="E17" s="130"/>
    </row>
    <row r="18" spans="1:5" x14ac:dyDescent="0.25">
      <c r="A18" s="129"/>
      <c r="B18" s="117" t="s">
        <v>422</v>
      </c>
      <c r="C18" s="129"/>
      <c r="D18" s="128" t="s">
        <v>423</v>
      </c>
      <c r="E18" s="130"/>
    </row>
    <row r="19" spans="1:5" x14ac:dyDescent="0.25">
      <c r="A19" s="129"/>
      <c r="B19" s="117" t="s">
        <v>424</v>
      </c>
      <c r="C19" s="129"/>
      <c r="D19" s="128" t="s">
        <v>425</v>
      </c>
      <c r="E19" s="130"/>
    </row>
    <row r="20" spans="1:5" x14ac:dyDescent="0.25">
      <c r="A20" s="129"/>
      <c r="B20" s="117" t="s">
        <v>426</v>
      </c>
      <c r="C20" s="129"/>
      <c r="D20" s="128" t="s">
        <v>427</v>
      </c>
      <c r="E20" s="130"/>
    </row>
    <row r="21" spans="1:5" x14ac:dyDescent="0.25">
      <c r="B21" s="117" t="s">
        <v>428</v>
      </c>
      <c r="D21" s="128" t="s">
        <v>429</v>
      </c>
      <c r="E21" s="130"/>
    </row>
    <row r="22" spans="1:5" x14ac:dyDescent="0.25">
      <c r="B22" s="117" t="s">
        <v>430</v>
      </c>
      <c r="D22" s="128" t="s">
        <v>431</v>
      </c>
      <c r="E22" s="130"/>
    </row>
    <row r="23" spans="1:5" x14ac:dyDescent="0.25">
      <c r="B23" s="117" t="s">
        <v>432</v>
      </c>
      <c r="D23" s="128" t="s">
        <v>433</v>
      </c>
      <c r="E23" s="130"/>
    </row>
    <row r="24" spans="1:5" x14ac:dyDescent="0.25">
      <c r="D24" s="131" t="s">
        <v>434</v>
      </c>
      <c r="E24" s="131" t="s">
        <v>435</v>
      </c>
    </row>
    <row r="25" spans="1:5" x14ac:dyDescent="0.25">
      <c r="D25" s="132" t="s">
        <v>436</v>
      </c>
      <c r="E25" s="126" t="s">
        <v>437</v>
      </c>
    </row>
    <row r="26" spans="1:5" x14ac:dyDescent="0.25">
      <c r="D26" s="132" t="s">
        <v>438</v>
      </c>
      <c r="E26" s="126" t="s">
        <v>439</v>
      </c>
    </row>
    <row r="27" spans="1:5" x14ac:dyDescent="0.25">
      <c r="D27" s="722" t="s">
        <v>440</v>
      </c>
      <c r="E27" s="126" t="s">
        <v>441</v>
      </c>
    </row>
    <row r="28" spans="1:5" x14ac:dyDescent="0.25">
      <c r="D28" s="723"/>
      <c r="E28" s="126" t="s">
        <v>442</v>
      </c>
    </row>
    <row r="29" spans="1:5" x14ac:dyDescent="0.25">
      <c r="D29" s="723"/>
      <c r="E29" s="126" t="s">
        <v>443</v>
      </c>
    </row>
    <row r="30" spans="1:5" x14ac:dyDescent="0.25">
      <c r="D30" s="724"/>
      <c r="E30" s="126" t="s">
        <v>444</v>
      </c>
    </row>
    <row r="31" spans="1:5" x14ac:dyDescent="0.25">
      <c r="D31" s="132" t="s">
        <v>445</v>
      </c>
      <c r="E31" s="126" t="s">
        <v>446</v>
      </c>
    </row>
    <row r="32" spans="1:5" x14ac:dyDescent="0.25">
      <c r="D32" s="132" t="s">
        <v>447</v>
      </c>
      <c r="E32" s="126" t="s">
        <v>448</v>
      </c>
    </row>
    <row r="33" spans="4:5" x14ac:dyDescent="0.25">
      <c r="D33" s="132" t="s">
        <v>449</v>
      </c>
      <c r="E33" s="126" t="s">
        <v>450</v>
      </c>
    </row>
    <row r="34" spans="4:5" x14ac:dyDescent="0.25">
      <c r="D34" s="132" t="s">
        <v>451</v>
      </c>
      <c r="E34" s="126" t="s">
        <v>452</v>
      </c>
    </row>
    <row r="35" spans="4:5" x14ac:dyDescent="0.25">
      <c r="D35" s="132" t="s">
        <v>453</v>
      </c>
      <c r="E35" s="126" t="s">
        <v>454</v>
      </c>
    </row>
    <row r="36" spans="4:5" x14ac:dyDescent="0.25">
      <c r="D36" s="132" t="s">
        <v>455</v>
      </c>
      <c r="E36" s="126" t="s">
        <v>456</v>
      </c>
    </row>
    <row r="37" spans="4:5" x14ac:dyDescent="0.25">
      <c r="D37" s="132" t="s">
        <v>457</v>
      </c>
      <c r="E37" s="126" t="s">
        <v>458</v>
      </c>
    </row>
    <row r="38" spans="4:5" x14ac:dyDescent="0.25">
      <c r="D38" s="132" t="s">
        <v>459</v>
      </c>
      <c r="E38" s="126" t="s">
        <v>460</v>
      </c>
    </row>
    <row r="39" spans="4:5" x14ac:dyDescent="0.25">
      <c r="D39" s="133" t="s">
        <v>461</v>
      </c>
      <c r="E39" s="126" t="s">
        <v>462</v>
      </c>
    </row>
    <row r="40" spans="4:5" x14ac:dyDescent="0.25">
      <c r="D40" s="133" t="s">
        <v>463</v>
      </c>
      <c r="E40" s="126" t="s">
        <v>464</v>
      </c>
    </row>
    <row r="41" spans="4:5" x14ac:dyDescent="0.25">
      <c r="D41" s="132" t="s">
        <v>465</v>
      </c>
      <c r="E41" s="126" t="s">
        <v>466</v>
      </c>
    </row>
    <row r="42" spans="4:5" x14ac:dyDescent="0.25">
      <c r="D42" s="132" t="s">
        <v>467</v>
      </c>
      <c r="E42" s="126" t="s">
        <v>468</v>
      </c>
    </row>
    <row r="43" spans="4:5" x14ac:dyDescent="0.25">
      <c r="D43" s="133" t="s">
        <v>469</v>
      </c>
      <c r="E43" s="126" t="s">
        <v>470</v>
      </c>
    </row>
    <row r="44" spans="4:5" x14ac:dyDescent="0.25">
      <c r="D44" s="134" t="s">
        <v>471</v>
      </c>
      <c r="E44" s="126" t="s">
        <v>472</v>
      </c>
    </row>
    <row r="45" spans="4:5" x14ac:dyDescent="0.25">
      <c r="D45" s="128" t="s">
        <v>89</v>
      </c>
      <c r="E45" s="126" t="s">
        <v>473</v>
      </c>
    </row>
    <row r="46" spans="4:5" x14ac:dyDescent="0.25">
      <c r="D46" s="128" t="s">
        <v>474</v>
      </c>
      <c r="E46" s="126" t="s">
        <v>475</v>
      </c>
    </row>
    <row r="47" spans="4:5" x14ac:dyDescent="0.25">
      <c r="D47" s="128" t="s">
        <v>476</v>
      </c>
      <c r="E47" s="126" t="s">
        <v>165</v>
      </c>
    </row>
    <row r="48" spans="4:5" x14ac:dyDescent="0.25">
      <c r="D48" s="128" t="s">
        <v>477</v>
      </c>
      <c r="E48" s="126" t="s">
        <v>478</v>
      </c>
    </row>
    <row r="49" spans="4:4" x14ac:dyDescent="0.25">
      <c r="D49" s="131" t="s">
        <v>479</v>
      </c>
    </row>
    <row r="50" spans="4:4" x14ac:dyDescent="0.25">
      <c r="D50" s="128" t="s">
        <v>480</v>
      </c>
    </row>
    <row r="51" spans="4:4" x14ac:dyDescent="0.25">
      <c r="D51" s="128" t="s">
        <v>481</v>
      </c>
    </row>
    <row r="52" spans="4:4" x14ac:dyDescent="0.25">
      <c r="D52" s="131" t="s">
        <v>482</v>
      </c>
    </row>
    <row r="53" spans="4:4" x14ac:dyDescent="0.25">
      <c r="D53" s="134" t="s">
        <v>483</v>
      </c>
    </row>
    <row r="54" spans="4:4" x14ac:dyDescent="0.25">
      <c r="D54" s="134" t="s">
        <v>484</v>
      </c>
    </row>
    <row r="55" spans="4:4" x14ac:dyDescent="0.25">
      <c r="D55" s="134" t="s">
        <v>485</v>
      </c>
    </row>
    <row r="56" spans="4:4" x14ac:dyDescent="0.25">
      <c r="D56" s="134" t="s">
        <v>486</v>
      </c>
    </row>
  </sheetData>
  <mergeCells count="1">
    <mergeCell ref="D27:D30"/>
  </mergeCells>
  <pageMargins left="0.7" right="0.7" top="0.75" bottom="0.75" header="0.3" footer="0.3"/>
  <pageSetup scale="26"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4</vt:i4>
      </vt:variant>
    </vt:vector>
  </HeadingPairs>
  <TitlesOfParts>
    <vt:vector size="15" baseType="lpstr">
      <vt:lpstr>Meta 1..n</vt:lpstr>
      <vt:lpstr>Meta 1_Paridad_Instancias</vt:lpstr>
      <vt:lpstr>Meta 3_Escuela</vt:lpstr>
      <vt:lpstr>Meta 4_Bancadas</vt:lpstr>
      <vt:lpstr>Meta 6_TEG_Instancias</vt:lpstr>
      <vt:lpstr>Indicadores PA</vt:lpstr>
      <vt:lpstr>Territorialización PA</vt:lpstr>
      <vt:lpstr>Instructivo</vt:lpstr>
      <vt:lpstr>Generalidades</vt:lpstr>
      <vt:lpstr>Hoja13</vt:lpstr>
      <vt:lpstr>Hoja1</vt:lpstr>
      <vt:lpstr>'Meta 1_Paridad_Instancias'!Área_de_impresión</vt:lpstr>
      <vt:lpstr>'Meta 3_Escuela'!Área_de_impresión</vt:lpstr>
      <vt:lpstr>'Meta 4_Bancadas'!Área_de_impresión</vt:lpstr>
      <vt:lpstr>'Meta 6_TEG_Instancias'!Área_de_impresión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Karen Paola Barraza Caro</cp:lastModifiedBy>
  <cp:revision/>
  <dcterms:created xsi:type="dcterms:W3CDTF">2011-04-26T22:16:52Z</dcterms:created>
  <dcterms:modified xsi:type="dcterms:W3CDTF">2023-02-22T13:13:32Z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